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Definition10.xml" ContentType="application/vnd.openxmlformats-officedocument.spreadsheetml.pivotCacheDefinition+xml"/>
  <Override PartName="/xl/pivotCache/pivotCacheRecords10.xml" ContentType="application/vnd.openxmlformats-officedocument.spreadsheetml.pivotCacheRecords+xml"/>
  <Override PartName="/xl/pivotCache/pivotCacheDefinition11.xml" ContentType="application/vnd.openxmlformats-officedocument.spreadsheetml.pivotCacheDefinition+xml"/>
  <Override PartName="/xl/pivotCache/pivotCacheRecords1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0"/>
  <workbookPr defaultThemeVersion="166925"/>
  <mc:AlternateContent xmlns:mc="http://schemas.openxmlformats.org/markup-compatibility/2006">
    <mc:Choice Requires="x15">
      <x15ac:absPath xmlns:x15ac="http://schemas.microsoft.com/office/spreadsheetml/2010/11/ac" url="Z:\_Users\_FF\Tresorit\_DataCascara\Dozent\Kurse_Klubschule\__Kurse2021\202111-Biotronik-Excel\"/>
    </mc:Choice>
  </mc:AlternateContent>
  <xr:revisionPtr revIDLastSave="0" documentId="13_ncr:1_{59FEFF09-10F8-46DC-BFBA-2F4D956D725B}" xr6:coauthVersionLast="36" xr6:coauthVersionMax="47" xr10:uidLastSave="{00000000-0000-0000-0000-000000000000}"/>
  <bookViews>
    <workbookView xWindow="28680" yWindow="-1836" windowWidth="19440" windowHeight="15000" tabRatio="881" xr2:uid="{841979B0-5D49-47CB-9B3D-D9311AE85C39}"/>
  </bookViews>
  <sheets>
    <sheet name="Kundenliste" sheetId="1" r:id="rId1"/>
    <sheet name="DummyListe" sheetId="23" r:id="rId2"/>
    <sheet name="Spezialfilter" sheetId="2" r:id="rId3"/>
    <sheet name="Mitarbeiterliste" sheetId="3" r:id="rId4"/>
    <sheet name="Kundendaten" sheetId="4" r:id="rId5"/>
    <sheet name="Vorjahresumsätze" sheetId="5" r:id="rId6"/>
    <sheet name="Ueb-Filtern 1" sheetId="7" r:id="rId7"/>
    <sheet name="Ueb-Filtern 2" sheetId="8" r:id="rId8"/>
    <sheet name="Ueb-Filtern 3" sheetId="9" r:id="rId9"/>
    <sheet name="Ueb-Filtern 4" sheetId="10" r:id="rId10"/>
    <sheet name="Empfohlene PT" sheetId="13" r:id="rId11"/>
    <sheet name="Pivot-Tabellen" sheetId="11" r:id="rId12"/>
    <sheet name="DummyListe-2" sheetId="24" r:id="rId13"/>
    <sheet name="Datenschnitt-Zeitachse" sheetId="33" r:id="rId14"/>
    <sheet name="Ueb-Vertreter" sheetId="25" r:id="rId15"/>
    <sheet name="Kundentabelle" sheetId="26" r:id="rId16"/>
    <sheet name="Layout ändern" sheetId="27" r:id="rId17"/>
    <sheet name="Gruppierung-SaBe" sheetId="34" r:id="rId18"/>
    <sheet name="Gruppierung-Jahre" sheetId="35" r:id="rId19"/>
    <sheet name="Berechnetes Feld" sheetId="43" r:id="rId20"/>
    <sheet name="Umsatzanteil" sheetId="47" r:id="rId21"/>
    <sheet name="PT-DummyListe-3" sheetId="49" r:id="rId22"/>
    <sheet name="DummyListe-3" sheetId="48" r:id="rId23"/>
    <sheet name="Ueb-Kunden" sheetId="14" r:id="rId24"/>
    <sheet name="Ueb-KundenAuswertung" sheetId="50" r:id="rId25"/>
    <sheet name="Ueb-KundenUmsatzprognose" sheetId="51" r:id="rId26"/>
    <sheet name="Ueb-Kundenliste" sheetId="15" r:id="rId27"/>
    <sheet name="Darstellungen" sheetId="16" r:id="rId28"/>
    <sheet name="DarstellungPT" sheetId="52" r:id="rId29"/>
    <sheet name="DarstellungPT-2" sheetId="53" r:id="rId30"/>
    <sheet name="DarstellungPT-3" sheetId="54" r:id="rId31"/>
    <sheet name="Ueb-Mitarbeiterliste" sheetId="18" r:id="rId32"/>
    <sheet name="Ueb-Gehaltsübersicht" sheetId="55" r:id="rId33"/>
    <sheet name="05-Ordner" sheetId="19" r:id="rId34"/>
    <sheet name="Weitere Tabellen" sheetId="58" r:id="rId35"/>
    <sheet name="Pivot-Chart" sheetId="21" r:id="rId36"/>
    <sheet name="Pivot-ChartPT" sheetId="61" r:id="rId37"/>
    <sheet name="Ueb-Fehlzeiten" sheetId="22" r:id="rId38"/>
    <sheet name="Ueb-FehlzeitenÜbersicht" sheetId="62" r:id="rId39"/>
    <sheet name="Häufigkeitsverteilung1" sheetId="63" r:id="rId40"/>
    <sheet name="Häufigkeitsverteilung2" sheetId="64" r:id="rId41"/>
    <sheet name="Zielwertsuche" sheetId="65" r:id="rId42"/>
    <sheet name="Solver" sheetId="66" r:id="rId43"/>
  </sheets>
  <externalReferences>
    <externalReference r:id="rId44"/>
  </externalReferences>
  <definedNames>
    <definedName name="_xlnm._FilterDatabase" localSheetId="19" hidden="1">'Berechnetes Feld'!$A$1:$T$131</definedName>
    <definedName name="_xlnm._FilterDatabase" localSheetId="1" hidden="1">DummyListe!$A$1:$T$131</definedName>
    <definedName name="_xlnm._FilterDatabase" localSheetId="12" hidden="1">'DummyListe-2'!$A$1:$T$131</definedName>
    <definedName name="_xlnm._FilterDatabase" localSheetId="22" hidden="1">'DummyListe-3'!$A$1:$T$131</definedName>
    <definedName name="_xlnm._FilterDatabase" localSheetId="4" hidden="1">Kundendaten!$A$1:$M$77</definedName>
    <definedName name="_xlnm._FilterDatabase" localSheetId="0" hidden="1">Kundenliste!$A$2:$N$78</definedName>
    <definedName name="_xlnm._FilterDatabase" localSheetId="3" hidden="1">Mitarbeiterliste!$A$7:$Q$157</definedName>
    <definedName name="_xlnm._FilterDatabase" localSheetId="2" hidden="1">Spezialfilter!$A$6:$Q$156</definedName>
    <definedName name="_xlnm._FilterDatabase" localSheetId="6" hidden="1">'Ueb-Filtern 1'!$A$3:$Q$153</definedName>
    <definedName name="_xlnm._FilterDatabase" localSheetId="7" hidden="1">'Ueb-Filtern 2'!$A$3:$Q$153</definedName>
    <definedName name="_xlnm._FilterDatabase" localSheetId="8" hidden="1">'Ueb-Filtern 3'!$A$3:$Q$153</definedName>
    <definedName name="_xlnm._FilterDatabase" localSheetId="9" hidden="1">'Ueb-Filtern 4'!$A$7:$Q$157</definedName>
    <definedName name="_xlnm._FilterDatabase" localSheetId="5" hidden="1">Vorjahresumsätze!$A$1:$D$77</definedName>
    <definedName name="solver_cvg" localSheetId="42" hidden="1">0.0001</definedName>
    <definedName name="solver_drv" localSheetId="42" hidden="1">1</definedName>
    <definedName name="solver_eng" localSheetId="42" hidden="1">1</definedName>
    <definedName name="solver_est" localSheetId="42" hidden="1">1</definedName>
    <definedName name="solver_itr" localSheetId="42" hidden="1">100</definedName>
    <definedName name="solver_lhs1" localSheetId="42" hidden="1">Solver!$B$12</definedName>
    <definedName name="solver_lhs2" localSheetId="42" hidden="1">Solver!$D$2</definedName>
    <definedName name="solver_lhs3" localSheetId="42" hidden="1">Solver!$D$3</definedName>
    <definedName name="solver_lhs4" localSheetId="42" hidden="1">Solver!$D$3</definedName>
    <definedName name="solver_lhs5" localSheetId="42" hidden="1">Solver!$D$3</definedName>
    <definedName name="solver_lin" localSheetId="42" hidden="1">2</definedName>
    <definedName name="solver_mip" localSheetId="42" hidden="1">2147483647</definedName>
    <definedName name="solver_mni" localSheetId="42" hidden="1">30</definedName>
    <definedName name="solver_mrt" localSheetId="42" hidden="1">0.075</definedName>
    <definedName name="solver_msl" localSheetId="42" hidden="1">2</definedName>
    <definedName name="solver_neg" localSheetId="42" hidden="1">1</definedName>
    <definedName name="solver_nod" localSheetId="42" hidden="1">2147483647</definedName>
    <definedName name="solver_num" localSheetId="42" hidden="1">0</definedName>
    <definedName name="solver_nwt" localSheetId="42" hidden="1">1</definedName>
    <definedName name="solver_pre" localSheetId="42" hidden="1">0.000001</definedName>
    <definedName name="solver_rbv" localSheetId="42" hidden="1">1</definedName>
    <definedName name="solver_rel1" localSheetId="42" hidden="1">1</definedName>
    <definedName name="solver_rel2" localSheetId="42" hidden="1">1</definedName>
    <definedName name="solver_rel3" localSheetId="42" hidden="1">1</definedName>
    <definedName name="solver_rel4" localSheetId="42" hidden="1">4</definedName>
    <definedName name="solver_rel5" localSheetId="42" hidden="1">4</definedName>
    <definedName name="solver_rhs1" localSheetId="42" hidden="1">Solver!$B$10</definedName>
    <definedName name="solver_rhs2" localSheetId="42" hidden="1">Solver!$C$2</definedName>
    <definedName name="solver_rhs3" localSheetId="42" hidden="1">Solver!$C$3</definedName>
    <definedName name="solver_rhs4" localSheetId="42" hidden="1">Ganzzahlig</definedName>
    <definedName name="solver_rhs5" localSheetId="42" hidden="1">Ganzzahlig</definedName>
    <definedName name="solver_rlx" localSheetId="42" hidden="1">1</definedName>
    <definedName name="solver_rsd" localSheetId="42" hidden="1">0</definedName>
    <definedName name="solver_scl" localSheetId="42" hidden="1">2</definedName>
    <definedName name="solver_sho" localSheetId="42" hidden="1">2</definedName>
    <definedName name="solver_ssz" localSheetId="42" hidden="1">100</definedName>
    <definedName name="solver_tim" localSheetId="42" hidden="1">100</definedName>
    <definedName name="solver_tol" localSheetId="42" hidden="1">0.05</definedName>
    <definedName name="solver_typ" localSheetId="42" hidden="1">1</definedName>
    <definedName name="solver_val" localSheetId="42" hidden="1">0</definedName>
    <definedName name="solver_ver" localSheetId="42" hidden="1">3</definedName>
    <definedName name="_xlnm.Criteria" localSheetId="3">Mitarbeiterliste!$A$2:$B$5</definedName>
    <definedName name="_xlnm.Criteria" localSheetId="2">Spezialfilter!$A$2:$C$4</definedName>
    <definedName name="_xlnm.Criteria" localSheetId="6">'Ueb-Filtern 1'!#REF!</definedName>
    <definedName name="_xlnm.Criteria" localSheetId="7">'Ueb-Filtern 2'!#REF!</definedName>
    <definedName name="_xlnm.Criteria" localSheetId="8">'Ueb-Filtern 3'!#REF!</definedName>
    <definedName name="_xlnm.Criteria" localSheetId="9">'Ueb-Filtern 4'!#REF!</definedName>
    <definedName name="Umsatz_2018" localSheetId="19">#REF!</definedName>
    <definedName name="Umsatz_2018" localSheetId="27">#REF!</definedName>
    <definedName name="Umsatz_2018" localSheetId="29">#REF!</definedName>
    <definedName name="Umsatz_2018" localSheetId="30">#REF!</definedName>
    <definedName name="Umsatz_2018" localSheetId="22">#REF!</definedName>
    <definedName name="Umsatz_2018" localSheetId="24">#REF!</definedName>
    <definedName name="Umsatz_2018" localSheetId="26">#REF!</definedName>
    <definedName name="Umsatz_2018" localSheetId="25">#REF!</definedName>
    <definedName name="Umsatz_2018" localSheetId="34">#REF!</definedName>
    <definedName name="Umsatz_2018">#REF!</definedName>
    <definedName name="Umsatz2018">#REF!</definedName>
  </definedNames>
  <calcPr calcId="191029"/>
  <pivotCaches>
    <pivotCache cacheId="10" r:id="rId45"/>
    <pivotCache cacheId="11" r:id="rId46"/>
    <pivotCache cacheId="16" r:id="rId47"/>
    <pivotCache cacheId="35" r:id="rId48"/>
    <pivotCache cacheId="39" r:id="rId49"/>
    <pivotCache cacheId="41" r:id="rId50"/>
    <pivotCache cacheId="40" r:id="rId51"/>
    <pivotCache cacheId="48" r:id="rId52"/>
    <pivotCache cacheId="49" r:id="rId53"/>
    <pivotCache cacheId="63" r:id="rId54"/>
    <pivotCache cacheId="64" r:id="rId55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2" i="65" l="1"/>
  <c r="B7" i="65"/>
  <c r="B8" i="65" s="1"/>
  <c r="B10" i="65" s="1"/>
  <c r="B5" i="65"/>
  <c r="O150" i="18" l="1"/>
  <c r="M150" i="18"/>
  <c r="O149" i="18"/>
  <c r="M149" i="18"/>
  <c r="O148" i="18"/>
  <c r="M148" i="18"/>
  <c r="O147" i="18"/>
  <c r="M147" i="18"/>
  <c r="O146" i="18"/>
  <c r="M146" i="18"/>
  <c r="O145" i="18"/>
  <c r="M145" i="18"/>
  <c r="O144" i="18"/>
  <c r="M144" i="18"/>
  <c r="O143" i="18"/>
  <c r="M143" i="18"/>
  <c r="O142" i="18"/>
  <c r="M142" i="18"/>
  <c r="O141" i="18"/>
  <c r="M141" i="18"/>
  <c r="O140" i="18"/>
  <c r="M140" i="18"/>
  <c r="O139" i="18"/>
  <c r="M139" i="18"/>
  <c r="O138" i="18"/>
  <c r="M138" i="18"/>
  <c r="O137" i="18"/>
  <c r="M137" i="18"/>
  <c r="O136" i="18"/>
  <c r="M136" i="18"/>
  <c r="O135" i="18"/>
  <c r="M135" i="18"/>
  <c r="O134" i="18"/>
  <c r="M134" i="18"/>
  <c r="O133" i="18"/>
  <c r="M133" i="18"/>
  <c r="O132" i="18"/>
  <c r="M132" i="18"/>
  <c r="O131" i="18"/>
  <c r="M131" i="18"/>
  <c r="O130" i="18"/>
  <c r="M130" i="18"/>
  <c r="O129" i="18"/>
  <c r="M129" i="18"/>
  <c r="O128" i="18"/>
  <c r="M128" i="18"/>
  <c r="O127" i="18"/>
  <c r="M127" i="18"/>
  <c r="O126" i="18"/>
  <c r="M126" i="18"/>
  <c r="O125" i="18"/>
  <c r="M125" i="18"/>
  <c r="O124" i="18"/>
  <c r="M124" i="18"/>
  <c r="O123" i="18"/>
  <c r="M123" i="18"/>
  <c r="O122" i="18"/>
  <c r="M122" i="18"/>
  <c r="O121" i="18"/>
  <c r="M121" i="18"/>
  <c r="O120" i="18"/>
  <c r="M120" i="18"/>
  <c r="O119" i="18"/>
  <c r="M119" i="18"/>
  <c r="O118" i="18"/>
  <c r="M118" i="18"/>
  <c r="O117" i="18"/>
  <c r="M117" i="18"/>
  <c r="O116" i="18"/>
  <c r="M116" i="18"/>
  <c r="O115" i="18"/>
  <c r="M115" i="18"/>
  <c r="O114" i="18"/>
  <c r="M114" i="18"/>
  <c r="O113" i="18"/>
  <c r="M113" i="18"/>
  <c r="O112" i="18"/>
  <c r="M112" i="18"/>
  <c r="O111" i="18"/>
  <c r="M111" i="18"/>
  <c r="O110" i="18"/>
  <c r="M110" i="18"/>
  <c r="O109" i="18"/>
  <c r="M109" i="18"/>
  <c r="O108" i="18"/>
  <c r="M108" i="18"/>
  <c r="O107" i="18"/>
  <c r="M107" i="18"/>
  <c r="O106" i="18"/>
  <c r="M106" i="18"/>
  <c r="O105" i="18"/>
  <c r="M105" i="18"/>
  <c r="O104" i="18"/>
  <c r="M104" i="18"/>
  <c r="O103" i="18"/>
  <c r="M103" i="18"/>
  <c r="O102" i="18"/>
  <c r="M102" i="18"/>
  <c r="O101" i="18"/>
  <c r="M101" i="18"/>
  <c r="O100" i="18"/>
  <c r="M100" i="18"/>
  <c r="O99" i="18"/>
  <c r="M99" i="18"/>
  <c r="O98" i="18"/>
  <c r="M98" i="18"/>
  <c r="O97" i="18"/>
  <c r="M97" i="18"/>
  <c r="O96" i="18"/>
  <c r="M96" i="18"/>
  <c r="O95" i="18"/>
  <c r="M95" i="18"/>
  <c r="O94" i="18"/>
  <c r="M94" i="18"/>
  <c r="O93" i="18"/>
  <c r="M93" i="18"/>
  <c r="O92" i="18"/>
  <c r="M92" i="18"/>
  <c r="O91" i="18"/>
  <c r="M91" i="18"/>
  <c r="O90" i="18"/>
  <c r="M90" i="18"/>
  <c r="O89" i="18"/>
  <c r="M89" i="18"/>
  <c r="O88" i="18"/>
  <c r="M88" i="18"/>
  <c r="O87" i="18"/>
  <c r="M87" i="18"/>
  <c r="O86" i="18"/>
  <c r="M86" i="18"/>
  <c r="O85" i="18"/>
  <c r="M85" i="18"/>
  <c r="O84" i="18"/>
  <c r="M84" i="18"/>
  <c r="O83" i="18"/>
  <c r="M83" i="18"/>
  <c r="O82" i="18"/>
  <c r="M82" i="18"/>
  <c r="O81" i="18"/>
  <c r="M81" i="18"/>
  <c r="O80" i="18"/>
  <c r="M80" i="18"/>
  <c r="O79" i="18"/>
  <c r="M79" i="18"/>
  <c r="O78" i="18"/>
  <c r="M78" i="18"/>
  <c r="O77" i="18"/>
  <c r="M77" i="18"/>
  <c r="O76" i="18"/>
  <c r="M76" i="18"/>
  <c r="O75" i="18"/>
  <c r="M75" i="18"/>
  <c r="O74" i="18"/>
  <c r="M74" i="18"/>
  <c r="O73" i="18"/>
  <c r="M73" i="18"/>
  <c r="O72" i="18"/>
  <c r="M72" i="18"/>
  <c r="O71" i="18"/>
  <c r="M71" i="18"/>
  <c r="O70" i="18"/>
  <c r="M70" i="18"/>
  <c r="O69" i="18"/>
  <c r="M69" i="18"/>
  <c r="O68" i="18"/>
  <c r="M68" i="18"/>
  <c r="O67" i="18"/>
  <c r="M67" i="18"/>
  <c r="O66" i="18"/>
  <c r="M66" i="18"/>
  <c r="O65" i="18"/>
  <c r="M65" i="18"/>
  <c r="O64" i="18"/>
  <c r="M64" i="18"/>
  <c r="O63" i="18"/>
  <c r="M63" i="18"/>
  <c r="O62" i="18"/>
  <c r="M62" i="18"/>
  <c r="O61" i="18"/>
  <c r="M61" i="18"/>
  <c r="O60" i="18"/>
  <c r="M60" i="18"/>
  <c r="O59" i="18"/>
  <c r="M59" i="18"/>
  <c r="O58" i="18"/>
  <c r="M58" i="18"/>
  <c r="O57" i="18"/>
  <c r="M57" i="18"/>
  <c r="O56" i="18"/>
  <c r="M56" i="18"/>
  <c r="O55" i="18"/>
  <c r="M55" i="18"/>
  <c r="O54" i="18"/>
  <c r="M54" i="18"/>
  <c r="O53" i="18"/>
  <c r="M53" i="18"/>
  <c r="O52" i="18"/>
  <c r="M52" i="18"/>
  <c r="O51" i="18"/>
  <c r="M51" i="18"/>
  <c r="O50" i="18"/>
  <c r="M50" i="18"/>
  <c r="O49" i="18"/>
  <c r="M49" i="18"/>
  <c r="O48" i="18"/>
  <c r="M48" i="18"/>
  <c r="O47" i="18"/>
  <c r="M47" i="18"/>
  <c r="O46" i="18"/>
  <c r="M46" i="18"/>
  <c r="O45" i="18"/>
  <c r="M45" i="18"/>
  <c r="O44" i="18"/>
  <c r="M44" i="18"/>
  <c r="O43" i="18"/>
  <c r="M43" i="18"/>
  <c r="O42" i="18"/>
  <c r="M42" i="18"/>
  <c r="O41" i="18"/>
  <c r="M41" i="18"/>
  <c r="O40" i="18"/>
  <c r="M40" i="18"/>
  <c r="O39" i="18"/>
  <c r="M39" i="18"/>
  <c r="O38" i="18"/>
  <c r="M38" i="18"/>
  <c r="O37" i="18"/>
  <c r="M37" i="18"/>
  <c r="O36" i="18"/>
  <c r="M36" i="18"/>
  <c r="O35" i="18"/>
  <c r="M35" i="18"/>
  <c r="O34" i="18"/>
  <c r="M34" i="18"/>
  <c r="O33" i="18"/>
  <c r="M33" i="18"/>
  <c r="O32" i="18"/>
  <c r="M32" i="18"/>
  <c r="O31" i="18"/>
  <c r="M31" i="18"/>
  <c r="O30" i="18"/>
  <c r="M30" i="18"/>
  <c r="O29" i="18"/>
  <c r="M29" i="18"/>
  <c r="O28" i="18"/>
  <c r="M28" i="18"/>
  <c r="O27" i="18"/>
  <c r="M27" i="18"/>
  <c r="O26" i="18"/>
  <c r="M26" i="18"/>
  <c r="O25" i="18"/>
  <c r="M25" i="18"/>
  <c r="O24" i="18"/>
  <c r="M24" i="18"/>
  <c r="O23" i="18"/>
  <c r="M23" i="18"/>
  <c r="O22" i="18"/>
  <c r="M22" i="18"/>
  <c r="O21" i="18"/>
  <c r="M21" i="18"/>
  <c r="O20" i="18"/>
  <c r="M20" i="18"/>
  <c r="O19" i="18"/>
  <c r="M19" i="18"/>
  <c r="O18" i="18"/>
  <c r="M18" i="18"/>
  <c r="O17" i="18"/>
  <c r="M17" i="18"/>
  <c r="O16" i="18"/>
  <c r="M16" i="18"/>
  <c r="O15" i="18"/>
  <c r="M15" i="18"/>
  <c r="O14" i="18"/>
  <c r="M14" i="18"/>
  <c r="O13" i="18"/>
  <c r="M13" i="18"/>
  <c r="O12" i="18"/>
  <c r="M12" i="18"/>
  <c r="O11" i="18"/>
  <c r="M11" i="18"/>
  <c r="O10" i="18"/>
  <c r="M10" i="18"/>
  <c r="O9" i="18"/>
  <c r="M9" i="18"/>
  <c r="O8" i="18"/>
  <c r="M8" i="18"/>
  <c r="O7" i="18"/>
  <c r="M7" i="18"/>
  <c r="O6" i="18"/>
  <c r="M6" i="18"/>
  <c r="O5" i="18"/>
  <c r="M5" i="18"/>
  <c r="O4" i="18"/>
  <c r="M4" i="18"/>
  <c r="O157" i="10"/>
  <c r="M157" i="10"/>
  <c r="O156" i="10"/>
  <c r="M156" i="10"/>
  <c r="O155" i="10"/>
  <c r="M155" i="10"/>
  <c r="O154" i="10"/>
  <c r="M154" i="10"/>
  <c r="O153" i="10"/>
  <c r="M153" i="10"/>
  <c r="O152" i="10"/>
  <c r="M152" i="10"/>
  <c r="O151" i="10"/>
  <c r="M151" i="10"/>
  <c r="O150" i="10"/>
  <c r="M150" i="10"/>
  <c r="O149" i="10"/>
  <c r="M149" i="10"/>
  <c r="O148" i="10"/>
  <c r="M148" i="10"/>
  <c r="O147" i="10"/>
  <c r="M147" i="10"/>
  <c r="O146" i="10"/>
  <c r="M146" i="10"/>
  <c r="O145" i="10"/>
  <c r="M145" i="10"/>
  <c r="O144" i="10"/>
  <c r="M144" i="10"/>
  <c r="O143" i="10"/>
  <c r="M143" i="10"/>
  <c r="O142" i="10"/>
  <c r="M142" i="10"/>
  <c r="O141" i="10"/>
  <c r="M141" i="10"/>
  <c r="O140" i="10"/>
  <c r="M140" i="10"/>
  <c r="O139" i="10"/>
  <c r="M139" i="10"/>
  <c r="O138" i="10"/>
  <c r="M138" i="10"/>
  <c r="O137" i="10"/>
  <c r="M137" i="10"/>
  <c r="O136" i="10"/>
  <c r="M136" i="10"/>
  <c r="O135" i="10"/>
  <c r="M135" i="10"/>
  <c r="O134" i="10"/>
  <c r="M134" i="10"/>
  <c r="O133" i="10"/>
  <c r="M133" i="10"/>
  <c r="O132" i="10"/>
  <c r="M132" i="10"/>
  <c r="O131" i="10"/>
  <c r="M131" i="10"/>
  <c r="O130" i="10"/>
  <c r="M130" i="10"/>
  <c r="O129" i="10"/>
  <c r="M129" i="10"/>
  <c r="O128" i="10"/>
  <c r="M128" i="10"/>
  <c r="O127" i="10"/>
  <c r="M127" i="10"/>
  <c r="O126" i="10"/>
  <c r="M126" i="10"/>
  <c r="O125" i="10"/>
  <c r="M125" i="10"/>
  <c r="O124" i="10"/>
  <c r="M124" i="10"/>
  <c r="O123" i="10"/>
  <c r="M123" i="10"/>
  <c r="O122" i="10"/>
  <c r="M122" i="10"/>
  <c r="O121" i="10"/>
  <c r="M121" i="10"/>
  <c r="O120" i="10"/>
  <c r="M120" i="10"/>
  <c r="O119" i="10"/>
  <c r="M119" i="10"/>
  <c r="O118" i="10"/>
  <c r="M118" i="10"/>
  <c r="O117" i="10"/>
  <c r="M117" i="10"/>
  <c r="O116" i="10"/>
  <c r="M116" i="10"/>
  <c r="O115" i="10"/>
  <c r="M115" i="10"/>
  <c r="O114" i="10"/>
  <c r="M114" i="10"/>
  <c r="O113" i="10"/>
  <c r="M113" i="10"/>
  <c r="O112" i="10"/>
  <c r="M112" i="10"/>
  <c r="O111" i="10"/>
  <c r="M111" i="10"/>
  <c r="O110" i="10"/>
  <c r="M110" i="10"/>
  <c r="O109" i="10"/>
  <c r="M109" i="10"/>
  <c r="O108" i="10"/>
  <c r="M108" i="10"/>
  <c r="O107" i="10"/>
  <c r="M107" i="10"/>
  <c r="O106" i="10"/>
  <c r="M106" i="10"/>
  <c r="O105" i="10"/>
  <c r="M105" i="10"/>
  <c r="O104" i="10"/>
  <c r="M104" i="10"/>
  <c r="O103" i="10"/>
  <c r="M103" i="10"/>
  <c r="O102" i="10"/>
  <c r="M102" i="10"/>
  <c r="O101" i="10"/>
  <c r="M101" i="10"/>
  <c r="O100" i="10"/>
  <c r="M100" i="10"/>
  <c r="O99" i="10"/>
  <c r="M99" i="10"/>
  <c r="O98" i="10"/>
  <c r="M98" i="10"/>
  <c r="O97" i="10"/>
  <c r="M97" i="10"/>
  <c r="O96" i="10"/>
  <c r="M96" i="10"/>
  <c r="O95" i="10"/>
  <c r="M95" i="10"/>
  <c r="O94" i="10"/>
  <c r="M94" i="10"/>
  <c r="O93" i="10"/>
  <c r="M93" i="10"/>
  <c r="O92" i="10"/>
  <c r="M92" i="10"/>
  <c r="O91" i="10"/>
  <c r="M91" i="10"/>
  <c r="O90" i="10"/>
  <c r="M90" i="10"/>
  <c r="O89" i="10"/>
  <c r="M89" i="10"/>
  <c r="O88" i="10"/>
  <c r="M88" i="10"/>
  <c r="O87" i="10"/>
  <c r="M87" i="10"/>
  <c r="O86" i="10"/>
  <c r="M86" i="10"/>
  <c r="O85" i="10"/>
  <c r="M85" i="10"/>
  <c r="O84" i="10"/>
  <c r="M84" i="10"/>
  <c r="O83" i="10"/>
  <c r="M83" i="10"/>
  <c r="O82" i="10"/>
  <c r="M82" i="10"/>
  <c r="O81" i="10"/>
  <c r="M81" i="10"/>
  <c r="O80" i="10"/>
  <c r="M80" i="10"/>
  <c r="O79" i="10"/>
  <c r="M79" i="10"/>
  <c r="O78" i="10"/>
  <c r="M78" i="10"/>
  <c r="O77" i="10"/>
  <c r="M77" i="10"/>
  <c r="O76" i="10"/>
  <c r="M76" i="10"/>
  <c r="O75" i="10"/>
  <c r="M75" i="10"/>
  <c r="O74" i="10"/>
  <c r="M74" i="10"/>
  <c r="O73" i="10"/>
  <c r="M73" i="10"/>
  <c r="O72" i="10"/>
  <c r="M72" i="10"/>
  <c r="O71" i="10"/>
  <c r="M71" i="10"/>
  <c r="O70" i="10"/>
  <c r="M70" i="10"/>
  <c r="O69" i="10"/>
  <c r="M69" i="10"/>
  <c r="O68" i="10"/>
  <c r="M68" i="10"/>
  <c r="O67" i="10"/>
  <c r="M67" i="10"/>
  <c r="O66" i="10"/>
  <c r="M66" i="10"/>
  <c r="O65" i="10"/>
  <c r="M65" i="10"/>
  <c r="O64" i="10"/>
  <c r="M64" i="10"/>
  <c r="O63" i="10"/>
  <c r="M63" i="10"/>
  <c r="O62" i="10"/>
  <c r="M62" i="10"/>
  <c r="O61" i="10"/>
  <c r="M61" i="10"/>
  <c r="O60" i="10"/>
  <c r="M60" i="10"/>
  <c r="O59" i="10"/>
  <c r="M59" i="10"/>
  <c r="O58" i="10"/>
  <c r="M58" i="10"/>
  <c r="O57" i="10"/>
  <c r="M57" i="10"/>
  <c r="O56" i="10"/>
  <c r="M56" i="10"/>
  <c r="O55" i="10"/>
  <c r="M55" i="10"/>
  <c r="O54" i="10"/>
  <c r="M54" i="10"/>
  <c r="O53" i="10"/>
  <c r="M53" i="10"/>
  <c r="O52" i="10"/>
  <c r="M52" i="10"/>
  <c r="O51" i="10"/>
  <c r="M51" i="10"/>
  <c r="O50" i="10"/>
  <c r="M50" i="10"/>
  <c r="O49" i="10"/>
  <c r="M49" i="10"/>
  <c r="O48" i="10"/>
  <c r="M48" i="10"/>
  <c r="O47" i="10"/>
  <c r="M47" i="10"/>
  <c r="O46" i="10"/>
  <c r="M46" i="10"/>
  <c r="O45" i="10"/>
  <c r="M45" i="10"/>
  <c r="O44" i="10"/>
  <c r="M44" i="10"/>
  <c r="O43" i="10"/>
  <c r="M43" i="10"/>
  <c r="O42" i="10"/>
  <c r="M42" i="10"/>
  <c r="O41" i="10"/>
  <c r="M41" i="10"/>
  <c r="O40" i="10"/>
  <c r="M40" i="10"/>
  <c r="O39" i="10"/>
  <c r="M39" i="10"/>
  <c r="O38" i="10"/>
  <c r="M38" i="10"/>
  <c r="O37" i="10"/>
  <c r="M37" i="10"/>
  <c r="O36" i="10"/>
  <c r="M36" i="10"/>
  <c r="O35" i="10"/>
  <c r="M35" i="10"/>
  <c r="O34" i="10"/>
  <c r="M34" i="10"/>
  <c r="O33" i="10"/>
  <c r="M33" i="10"/>
  <c r="O32" i="10"/>
  <c r="M32" i="10"/>
  <c r="O31" i="10"/>
  <c r="M31" i="10"/>
  <c r="O30" i="10"/>
  <c r="M30" i="10"/>
  <c r="O29" i="10"/>
  <c r="M29" i="10"/>
  <c r="O28" i="10"/>
  <c r="M28" i="10"/>
  <c r="O27" i="10"/>
  <c r="M27" i="10"/>
  <c r="O26" i="10"/>
  <c r="M26" i="10"/>
  <c r="O25" i="10"/>
  <c r="M25" i="10"/>
  <c r="O24" i="10"/>
  <c r="M24" i="10"/>
  <c r="O23" i="10"/>
  <c r="M23" i="10"/>
  <c r="O22" i="10"/>
  <c r="M22" i="10"/>
  <c r="O21" i="10"/>
  <c r="M21" i="10"/>
  <c r="O20" i="10"/>
  <c r="M20" i="10"/>
  <c r="O19" i="10"/>
  <c r="M19" i="10"/>
  <c r="O18" i="10"/>
  <c r="M18" i="10"/>
  <c r="O17" i="10"/>
  <c r="M17" i="10"/>
  <c r="O16" i="10"/>
  <c r="M16" i="10"/>
  <c r="O15" i="10"/>
  <c r="M15" i="10"/>
  <c r="O14" i="10"/>
  <c r="M14" i="10"/>
  <c r="O13" i="10"/>
  <c r="M13" i="10"/>
  <c r="O12" i="10"/>
  <c r="M12" i="10"/>
  <c r="O11" i="10"/>
  <c r="M11" i="10"/>
  <c r="O10" i="10"/>
  <c r="M10" i="10"/>
  <c r="O9" i="10"/>
  <c r="M9" i="10"/>
  <c r="O8" i="10"/>
  <c r="M8" i="10"/>
  <c r="O153" i="9"/>
  <c r="M153" i="9"/>
  <c r="O152" i="9"/>
  <c r="M152" i="9"/>
  <c r="O151" i="9"/>
  <c r="M151" i="9"/>
  <c r="O150" i="9"/>
  <c r="M150" i="9"/>
  <c r="O149" i="9"/>
  <c r="M149" i="9"/>
  <c r="O148" i="9"/>
  <c r="M148" i="9"/>
  <c r="O147" i="9"/>
  <c r="M147" i="9"/>
  <c r="O146" i="9"/>
  <c r="M146" i="9"/>
  <c r="O145" i="9"/>
  <c r="M145" i="9"/>
  <c r="O144" i="9"/>
  <c r="M144" i="9"/>
  <c r="O143" i="9"/>
  <c r="M143" i="9"/>
  <c r="O142" i="9"/>
  <c r="M142" i="9"/>
  <c r="O141" i="9"/>
  <c r="M141" i="9"/>
  <c r="O140" i="9"/>
  <c r="M140" i="9"/>
  <c r="O139" i="9"/>
  <c r="M139" i="9"/>
  <c r="O138" i="9"/>
  <c r="M138" i="9"/>
  <c r="O137" i="9"/>
  <c r="M137" i="9"/>
  <c r="O136" i="9"/>
  <c r="M136" i="9"/>
  <c r="O135" i="9"/>
  <c r="M135" i="9"/>
  <c r="O134" i="9"/>
  <c r="M134" i="9"/>
  <c r="O133" i="9"/>
  <c r="M133" i="9"/>
  <c r="O132" i="9"/>
  <c r="M132" i="9"/>
  <c r="O131" i="9"/>
  <c r="M131" i="9"/>
  <c r="O130" i="9"/>
  <c r="M130" i="9"/>
  <c r="O129" i="9"/>
  <c r="M129" i="9"/>
  <c r="O128" i="9"/>
  <c r="M128" i="9"/>
  <c r="O127" i="9"/>
  <c r="M127" i="9"/>
  <c r="O126" i="9"/>
  <c r="M126" i="9"/>
  <c r="O125" i="9"/>
  <c r="M125" i="9"/>
  <c r="O124" i="9"/>
  <c r="M124" i="9"/>
  <c r="O123" i="9"/>
  <c r="M123" i="9"/>
  <c r="O122" i="9"/>
  <c r="M122" i="9"/>
  <c r="O121" i="9"/>
  <c r="M121" i="9"/>
  <c r="O120" i="9"/>
  <c r="M120" i="9"/>
  <c r="O119" i="9"/>
  <c r="M119" i="9"/>
  <c r="O118" i="9"/>
  <c r="M118" i="9"/>
  <c r="O117" i="9"/>
  <c r="M117" i="9"/>
  <c r="O116" i="9"/>
  <c r="M116" i="9"/>
  <c r="O115" i="9"/>
  <c r="M115" i="9"/>
  <c r="O114" i="9"/>
  <c r="M114" i="9"/>
  <c r="O113" i="9"/>
  <c r="M113" i="9"/>
  <c r="O112" i="9"/>
  <c r="M112" i="9"/>
  <c r="O111" i="9"/>
  <c r="M111" i="9"/>
  <c r="O110" i="9"/>
  <c r="M110" i="9"/>
  <c r="O109" i="9"/>
  <c r="M109" i="9"/>
  <c r="O108" i="9"/>
  <c r="M108" i="9"/>
  <c r="O107" i="9"/>
  <c r="M107" i="9"/>
  <c r="O106" i="9"/>
  <c r="M106" i="9"/>
  <c r="O105" i="9"/>
  <c r="M105" i="9"/>
  <c r="O104" i="9"/>
  <c r="M104" i="9"/>
  <c r="O103" i="9"/>
  <c r="M103" i="9"/>
  <c r="O102" i="9"/>
  <c r="M102" i="9"/>
  <c r="O101" i="9"/>
  <c r="M101" i="9"/>
  <c r="O100" i="9"/>
  <c r="M100" i="9"/>
  <c r="O99" i="9"/>
  <c r="M99" i="9"/>
  <c r="O98" i="9"/>
  <c r="M98" i="9"/>
  <c r="O97" i="9"/>
  <c r="M97" i="9"/>
  <c r="O96" i="9"/>
  <c r="M96" i="9"/>
  <c r="O95" i="9"/>
  <c r="M95" i="9"/>
  <c r="O94" i="9"/>
  <c r="M94" i="9"/>
  <c r="O93" i="9"/>
  <c r="M93" i="9"/>
  <c r="O92" i="9"/>
  <c r="M92" i="9"/>
  <c r="O91" i="9"/>
  <c r="M91" i="9"/>
  <c r="O90" i="9"/>
  <c r="M90" i="9"/>
  <c r="O89" i="9"/>
  <c r="M89" i="9"/>
  <c r="O88" i="9"/>
  <c r="M88" i="9"/>
  <c r="O87" i="9"/>
  <c r="M87" i="9"/>
  <c r="O86" i="9"/>
  <c r="M86" i="9"/>
  <c r="O85" i="9"/>
  <c r="M85" i="9"/>
  <c r="O84" i="9"/>
  <c r="M84" i="9"/>
  <c r="O83" i="9"/>
  <c r="M83" i="9"/>
  <c r="O82" i="9"/>
  <c r="M82" i="9"/>
  <c r="O81" i="9"/>
  <c r="M81" i="9"/>
  <c r="O80" i="9"/>
  <c r="M80" i="9"/>
  <c r="O79" i="9"/>
  <c r="M79" i="9"/>
  <c r="O78" i="9"/>
  <c r="M78" i="9"/>
  <c r="O77" i="9"/>
  <c r="M77" i="9"/>
  <c r="O76" i="9"/>
  <c r="M76" i="9"/>
  <c r="O75" i="9"/>
  <c r="M75" i="9"/>
  <c r="O74" i="9"/>
  <c r="M74" i="9"/>
  <c r="O73" i="9"/>
  <c r="M73" i="9"/>
  <c r="O72" i="9"/>
  <c r="M72" i="9"/>
  <c r="O71" i="9"/>
  <c r="M71" i="9"/>
  <c r="O70" i="9"/>
  <c r="M70" i="9"/>
  <c r="O69" i="9"/>
  <c r="M69" i="9"/>
  <c r="O68" i="9"/>
  <c r="M68" i="9"/>
  <c r="O67" i="9"/>
  <c r="M67" i="9"/>
  <c r="O66" i="9"/>
  <c r="M66" i="9"/>
  <c r="O65" i="9"/>
  <c r="M65" i="9"/>
  <c r="O64" i="9"/>
  <c r="M64" i="9"/>
  <c r="O63" i="9"/>
  <c r="M63" i="9"/>
  <c r="O62" i="9"/>
  <c r="M62" i="9"/>
  <c r="O61" i="9"/>
  <c r="M61" i="9"/>
  <c r="O60" i="9"/>
  <c r="M60" i="9"/>
  <c r="O59" i="9"/>
  <c r="M59" i="9"/>
  <c r="O58" i="9"/>
  <c r="M58" i="9"/>
  <c r="O57" i="9"/>
  <c r="M57" i="9"/>
  <c r="O56" i="9"/>
  <c r="M56" i="9"/>
  <c r="O55" i="9"/>
  <c r="M55" i="9"/>
  <c r="O54" i="9"/>
  <c r="M54" i="9"/>
  <c r="O53" i="9"/>
  <c r="M53" i="9"/>
  <c r="O52" i="9"/>
  <c r="M52" i="9"/>
  <c r="O51" i="9"/>
  <c r="M51" i="9"/>
  <c r="O50" i="9"/>
  <c r="M50" i="9"/>
  <c r="O49" i="9"/>
  <c r="M49" i="9"/>
  <c r="O48" i="9"/>
  <c r="M48" i="9"/>
  <c r="O47" i="9"/>
  <c r="M47" i="9"/>
  <c r="O46" i="9"/>
  <c r="M46" i="9"/>
  <c r="O45" i="9"/>
  <c r="M45" i="9"/>
  <c r="O44" i="9"/>
  <c r="M44" i="9"/>
  <c r="O43" i="9"/>
  <c r="M43" i="9"/>
  <c r="O42" i="9"/>
  <c r="M42" i="9"/>
  <c r="O41" i="9"/>
  <c r="M41" i="9"/>
  <c r="O40" i="9"/>
  <c r="M40" i="9"/>
  <c r="O39" i="9"/>
  <c r="M39" i="9"/>
  <c r="O38" i="9"/>
  <c r="M38" i="9"/>
  <c r="O37" i="9"/>
  <c r="M37" i="9"/>
  <c r="O36" i="9"/>
  <c r="M36" i="9"/>
  <c r="O35" i="9"/>
  <c r="M35" i="9"/>
  <c r="O34" i="9"/>
  <c r="M34" i="9"/>
  <c r="O33" i="9"/>
  <c r="M33" i="9"/>
  <c r="O32" i="9"/>
  <c r="M32" i="9"/>
  <c r="O31" i="9"/>
  <c r="M31" i="9"/>
  <c r="O30" i="9"/>
  <c r="M30" i="9"/>
  <c r="O29" i="9"/>
  <c r="M29" i="9"/>
  <c r="O28" i="9"/>
  <c r="M28" i="9"/>
  <c r="O27" i="9"/>
  <c r="M27" i="9"/>
  <c r="O26" i="9"/>
  <c r="M26" i="9"/>
  <c r="O25" i="9"/>
  <c r="M25" i="9"/>
  <c r="O24" i="9"/>
  <c r="M24" i="9"/>
  <c r="O23" i="9"/>
  <c r="M23" i="9"/>
  <c r="O22" i="9"/>
  <c r="M22" i="9"/>
  <c r="O21" i="9"/>
  <c r="M21" i="9"/>
  <c r="O20" i="9"/>
  <c r="M20" i="9"/>
  <c r="O19" i="9"/>
  <c r="M19" i="9"/>
  <c r="O18" i="9"/>
  <c r="M18" i="9"/>
  <c r="O17" i="9"/>
  <c r="M17" i="9"/>
  <c r="O16" i="9"/>
  <c r="M16" i="9"/>
  <c r="O15" i="9"/>
  <c r="M15" i="9"/>
  <c r="O14" i="9"/>
  <c r="M14" i="9"/>
  <c r="O13" i="9"/>
  <c r="M13" i="9"/>
  <c r="O12" i="9"/>
  <c r="M12" i="9"/>
  <c r="O11" i="9"/>
  <c r="M11" i="9"/>
  <c r="O10" i="9"/>
  <c r="M10" i="9"/>
  <c r="O9" i="9"/>
  <c r="M9" i="9"/>
  <c r="O8" i="9"/>
  <c r="M8" i="9"/>
  <c r="O7" i="9"/>
  <c r="M7" i="9"/>
  <c r="O6" i="9"/>
  <c r="M6" i="9"/>
  <c r="O5" i="9"/>
  <c r="M5" i="9"/>
  <c r="O4" i="9"/>
  <c r="M4" i="9"/>
  <c r="O153" i="8"/>
  <c r="M153" i="8"/>
  <c r="O152" i="8"/>
  <c r="M152" i="8"/>
  <c r="O151" i="8"/>
  <c r="M151" i="8"/>
  <c r="O150" i="8"/>
  <c r="M150" i="8"/>
  <c r="O149" i="8"/>
  <c r="M149" i="8"/>
  <c r="O148" i="8"/>
  <c r="M148" i="8"/>
  <c r="O147" i="8"/>
  <c r="M147" i="8"/>
  <c r="O146" i="8"/>
  <c r="M146" i="8"/>
  <c r="O145" i="8"/>
  <c r="M145" i="8"/>
  <c r="O144" i="8"/>
  <c r="M144" i="8"/>
  <c r="O143" i="8"/>
  <c r="M143" i="8"/>
  <c r="O142" i="8"/>
  <c r="M142" i="8"/>
  <c r="O141" i="8"/>
  <c r="M141" i="8"/>
  <c r="O140" i="8"/>
  <c r="M140" i="8"/>
  <c r="O139" i="8"/>
  <c r="M139" i="8"/>
  <c r="O138" i="8"/>
  <c r="M138" i="8"/>
  <c r="O137" i="8"/>
  <c r="M137" i="8"/>
  <c r="O136" i="8"/>
  <c r="M136" i="8"/>
  <c r="O135" i="8"/>
  <c r="M135" i="8"/>
  <c r="O134" i="8"/>
  <c r="M134" i="8"/>
  <c r="O133" i="8"/>
  <c r="M133" i="8"/>
  <c r="O132" i="8"/>
  <c r="M132" i="8"/>
  <c r="O131" i="8"/>
  <c r="M131" i="8"/>
  <c r="O130" i="8"/>
  <c r="M130" i="8"/>
  <c r="O129" i="8"/>
  <c r="M129" i="8"/>
  <c r="O128" i="8"/>
  <c r="M128" i="8"/>
  <c r="O127" i="8"/>
  <c r="M127" i="8"/>
  <c r="O126" i="8"/>
  <c r="M126" i="8"/>
  <c r="O125" i="8"/>
  <c r="M125" i="8"/>
  <c r="O124" i="8"/>
  <c r="M124" i="8"/>
  <c r="O123" i="8"/>
  <c r="M123" i="8"/>
  <c r="O122" i="8"/>
  <c r="M122" i="8"/>
  <c r="O121" i="8"/>
  <c r="M121" i="8"/>
  <c r="O120" i="8"/>
  <c r="M120" i="8"/>
  <c r="O119" i="8"/>
  <c r="M119" i="8"/>
  <c r="O118" i="8"/>
  <c r="M118" i="8"/>
  <c r="O117" i="8"/>
  <c r="M117" i="8"/>
  <c r="O116" i="8"/>
  <c r="M116" i="8"/>
  <c r="O115" i="8"/>
  <c r="M115" i="8"/>
  <c r="O114" i="8"/>
  <c r="M114" i="8"/>
  <c r="O113" i="8"/>
  <c r="M113" i="8"/>
  <c r="O112" i="8"/>
  <c r="M112" i="8"/>
  <c r="O111" i="8"/>
  <c r="M111" i="8"/>
  <c r="O110" i="8"/>
  <c r="M110" i="8"/>
  <c r="O109" i="8"/>
  <c r="M109" i="8"/>
  <c r="O108" i="8"/>
  <c r="M108" i="8"/>
  <c r="O107" i="8"/>
  <c r="M107" i="8"/>
  <c r="O106" i="8"/>
  <c r="M106" i="8"/>
  <c r="O105" i="8"/>
  <c r="M105" i="8"/>
  <c r="O104" i="8"/>
  <c r="M104" i="8"/>
  <c r="O103" i="8"/>
  <c r="M103" i="8"/>
  <c r="O102" i="8"/>
  <c r="M102" i="8"/>
  <c r="O101" i="8"/>
  <c r="M101" i="8"/>
  <c r="O100" i="8"/>
  <c r="M100" i="8"/>
  <c r="O99" i="8"/>
  <c r="M99" i="8"/>
  <c r="O98" i="8"/>
  <c r="M98" i="8"/>
  <c r="O97" i="8"/>
  <c r="M97" i="8"/>
  <c r="O96" i="8"/>
  <c r="M96" i="8"/>
  <c r="O95" i="8"/>
  <c r="M95" i="8"/>
  <c r="O94" i="8"/>
  <c r="M94" i="8"/>
  <c r="O93" i="8"/>
  <c r="M93" i="8"/>
  <c r="O92" i="8"/>
  <c r="M92" i="8"/>
  <c r="O91" i="8"/>
  <c r="M91" i="8"/>
  <c r="O90" i="8"/>
  <c r="M90" i="8"/>
  <c r="O89" i="8"/>
  <c r="M89" i="8"/>
  <c r="O88" i="8"/>
  <c r="M88" i="8"/>
  <c r="O87" i="8"/>
  <c r="M87" i="8"/>
  <c r="O86" i="8"/>
  <c r="M86" i="8"/>
  <c r="O85" i="8"/>
  <c r="M85" i="8"/>
  <c r="O84" i="8"/>
  <c r="M84" i="8"/>
  <c r="O83" i="8"/>
  <c r="M83" i="8"/>
  <c r="O82" i="8"/>
  <c r="M82" i="8"/>
  <c r="O81" i="8"/>
  <c r="M81" i="8"/>
  <c r="O80" i="8"/>
  <c r="M80" i="8"/>
  <c r="O79" i="8"/>
  <c r="M79" i="8"/>
  <c r="O78" i="8"/>
  <c r="M78" i="8"/>
  <c r="O77" i="8"/>
  <c r="M77" i="8"/>
  <c r="O76" i="8"/>
  <c r="M76" i="8"/>
  <c r="O75" i="8"/>
  <c r="M75" i="8"/>
  <c r="O74" i="8"/>
  <c r="M74" i="8"/>
  <c r="O73" i="8"/>
  <c r="M73" i="8"/>
  <c r="O72" i="8"/>
  <c r="M72" i="8"/>
  <c r="O71" i="8"/>
  <c r="M71" i="8"/>
  <c r="O70" i="8"/>
  <c r="M70" i="8"/>
  <c r="O69" i="8"/>
  <c r="M69" i="8"/>
  <c r="O68" i="8"/>
  <c r="M68" i="8"/>
  <c r="O67" i="8"/>
  <c r="M67" i="8"/>
  <c r="O66" i="8"/>
  <c r="M66" i="8"/>
  <c r="O65" i="8"/>
  <c r="M65" i="8"/>
  <c r="O64" i="8"/>
  <c r="M64" i="8"/>
  <c r="O63" i="8"/>
  <c r="M63" i="8"/>
  <c r="O62" i="8"/>
  <c r="M62" i="8"/>
  <c r="O61" i="8"/>
  <c r="M61" i="8"/>
  <c r="O60" i="8"/>
  <c r="M60" i="8"/>
  <c r="O59" i="8"/>
  <c r="M59" i="8"/>
  <c r="O58" i="8"/>
  <c r="M58" i="8"/>
  <c r="O57" i="8"/>
  <c r="M57" i="8"/>
  <c r="O56" i="8"/>
  <c r="M56" i="8"/>
  <c r="O55" i="8"/>
  <c r="M55" i="8"/>
  <c r="O54" i="8"/>
  <c r="M54" i="8"/>
  <c r="O53" i="8"/>
  <c r="M53" i="8"/>
  <c r="O52" i="8"/>
  <c r="M52" i="8"/>
  <c r="O51" i="8"/>
  <c r="M51" i="8"/>
  <c r="O50" i="8"/>
  <c r="M50" i="8"/>
  <c r="O49" i="8"/>
  <c r="M49" i="8"/>
  <c r="O48" i="8"/>
  <c r="M48" i="8"/>
  <c r="O47" i="8"/>
  <c r="M47" i="8"/>
  <c r="O46" i="8"/>
  <c r="M46" i="8"/>
  <c r="O45" i="8"/>
  <c r="M45" i="8"/>
  <c r="O44" i="8"/>
  <c r="M44" i="8"/>
  <c r="O43" i="8"/>
  <c r="M43" i="8"/>
  <c r="O42" i="8"/>
  <c r="M42" i="8"/>
  <c r="O41" i="8"/>
  <c r="M41" i="8"/>
  <c r="O40" i="8"/>
  <c r="M40" i="8"/>
  <c r="O39" i="8"/>
  <c r="M39" i="8"/>
  <c r="O38" i="8"/>
  <c r="M38" i="8"/>
  <c r="O37" i="8"/>
  <c r="M37" i="8"/>
  <c r="O36" i="8"/>
  <c r="M36" i="8"/>
  <c r="O35" i="8"/>
  <c r="M35" i="8"/>
  <c r="O34" i="8"/>
  <c r="M34" i="8"/>
  <c r="O33" i="8"/>
  <c r="M33" i="8"/>
  <c r="O32" i="8"/>
  <c r="M32" i="8"/>
  <c r="O31" i="8"/>
  <c r="M31" i="8"/>
  <c r="O30" i="8"/>
  <c r="M30" i="8"/>
  <c r="O29" i="8"/>
  <c r="M29" i="8"/>
  <c r="O28" i="8"/>
  <c r="M28" i="8"/>
  <c r="O27" i="8"/>
  <c r="M27" i="8"/>
  <c r="O26" i="8"/>
  <c r="M26" i="8"/>
  <c r="O25" i="8"/>
  <c r="M25" i="8"/>
  <c r="O24" i="8"/>
  <c r="M24" i="8"/>
  <c r="O23" i="8"/>
  <c r="M23" i="8"/>
  <c r="O22" i="8"/>
  <c r="M22" i="8"/>
  <c r="O21" i="8"/>
  <c r="M21" i="8"/>
  <c r="O20" i="8"/>
  <c r="M20" i="8"/>
  <c r="O19" i="8"/>
  <c r="M19" i="8"/>
  <c r="O18" i="8"/>
  <c r="M18" i="8"/>
  <c r="O17" i="8"/>
  <c r="M17" i="8"/>
  <c r="O16" i="8"/>
  <c r="M16" i="8"/>
  <c r="O15" i="8"/>
  <c r="M15" i="8"/>
  <c r="O14" i="8"/>
  <c r="M14" i="8"/>
  <c r="O13" i="8"/>
  <c r="M13" i="8"/>
  <c r="O12" i="8"/>
  <c r="M12" i="8"/>
  <c r="O11" i="8"/>
  <c r="M11" i="8"/>
  <c r="O10" i="8"/>
  <c r="M10" i="8"/>
  <c r="O9" i="8"/>
  <c r="M9" i="8"/>
  <c r="O8" i="8"/>
  <c r="M8" i="8"/>
  <c r="O7" i="8"/>
  <c r="M7" i="8"/>
  <c r="O6" i="8"/>
  <c r="M6" i="8"/>
  <c r="O5" i="8"/>
  <c r="M5" i="8"/>
  <c r="O4" i="8"/>
  <c r="M4" i="8"/>
  <c r="O153" i="7"/>
  <c r="M153" i="7"/>
  <c r="O152" i="7"/>
  <c r="M152" i="7"/>
  <c r="O151" i="7"/>
  <c r="M151" i="7"/>
  <c r="O150" i="7"/>
  <c r="M150" i="7"/>
  <c r="O149" i="7"/>
  <c r="M149" i="7"/>
  <c r="O148" i="7"/>
  <c r="M148" i="7"/>
  <c r="O147" i="7"/>
  <c r="M147" i="7"/>
  <c r="O146" i="7"/>
  <c r="M146" i="7"/>
  <c r="O145" i="7"/>
  <c r="M145" i="7"/>
  <c r="O144" i="7"/>
  <c r="M144" i="7"/>
  <c r="O143" i="7"/>
  <c r="M143" i="7"/>
  <c r="O142" i="7"/>
  <c r="M142" i="7"/>
  <c r="O141" i="7"/>
  <c r="M141" i="7"/>
  <c r="O140" i="7"/>
  <c r="M140" i="7"/>
  <c r="O139" i="7"/>
  <c r="M139" i="7"/>
  <c r="O138" i="7"/>
  <c r="M138" i="7"/>
  <c r="O137" i="7"/>
  <c r="M137" i="7"/>
  <c r="O136" i="7"/>
  <c r="M136" i="7"/>
  <c r="O135" i="7"/>
  <c r="M135" i="7"/>
  <c r="O134" i="7"/>
  <c r="M134" i="7"/>
  <c r="O133" i="7"/>
  <c r="M133" i="7"/>
  <c r="O132" i="7"/>
  <c r="M132" i="7"/>
  <c r="O131" i="7"/>
  <c r="M131" i="7"/>
  <c r="O130" i="7"/>
  <c r="M130" i="7"/>
  <c r="O129" i="7"/>
  <c r="M129" i="7"/>
  <c r="O128" i="7"/>
  <c r="M128" i="7"/>
  <c r="O127" i="7"/>
  <c r="M127" i="7"/>
  <c r="O126" i="7"/>
  <c r="M126" i="7"/>
  <c r="O125" i="7"/>
  <c r="M125" i="7"/>
  <c r="O124" i="7"/>
  <c r="M124" i="7"/>
  <c r="O123" i="7"/>
  <c r="M123" i="7"/>
  <c r="O122" i="7"/>
  <c r="M122" i="7"/>
  <c r="O121" i="7"/>
  <c r="M121" i="7"/>
  <c r="O120" i="7"/>
  <c r="M120" i="7"/>
  <c r="O119" i="7"/>
  <c r="M119" i="7"/>
  <c r="O118" i="7"/>
  <c r="M118" i="7"/>
  <c r="O117" i="7"/>
  <c r="M117" i="7"/>
  <c r="O116" i="7"/>
  <c r="M116" i="7"/>
  <c r="O115" i="7"/>
  <c r="M115" i="7"/>
  <c r="O114" i="7"/>
  <c r="M114" i="7"/>
  <c r="O113" i="7"/>
  <c r="M113" i="7"/>
  <c r="O112" i="7"/>
  <c r="M112" i="7"/>
  <c r="O111" i="7"/>
  <c r="M111" i="7"/>
  <c r="O110" i="7"/>
  <c r="M110" i="7"/>
  <c r="O109" i="7"/>
  <c r="M109" i="7"/>
  <c r="O108" i="7"/>
  <c r="M108" i="7"/>
  <c r="O107" i="7"/>
  <c r="M107" i="7"/>
  <c r="O106" i="7"/>
  <c r="M106" i="7"/>
  <c r="O105" i="7"/>
  <c r="M105" i="7"/>
  <c r="O104" i="7"/>
  <c r="M104" i="7"/>
  <c r="O103" i="7"/>
  <c r="M103" i="7"/>
  <c r="O102" i="7"/>
  <c r="M102" i="7"/>
  <c r="O101" i="7"/>
  <c r="M101" i="7"/>
  <c r="O100" i="7"/>
  <c r="M100" i="7"/>
  <c r="O99" i="7"/>
  <c r="M99" i="7"/>
  <c r="O98" i="7"/>
  <c r="M98" i="7"/>
  <c r="O97" i="7"/>
  <c r="M97" i="7"/>
  <c r="O96" i="7"/>
  <c r="M96" i="7"/>
  <c r="O95" i="7"/>
  <c r="M95" i="7"/>
  <c r="O94" i="7"/>
  <c r="M94" i="7"/>
  <c r="O93" i="7"/>
  <c r="M93" i="7"/>
  <c r="O92" i="7"/>
  <c r="M92" i="7"/>
  <c r="O91" i="7"/>
  <c r="M91" i="7"/>
  <c r="O90" i="7"/>
  <c r="M90" i="7"/>
  <c r="O89" i="7"/>
  <c r="M89" i="7"/>
  <c r="O88" i="7"/>
  <c r="M88" i="7"/>
  <c r="O87" i="7"/>
  <c r="M87" i="7"/>
  <c r="O86" i="7"/>
  <c r="M86" i="7"/>
  <c r="O85" i="7"/>
  <c r="M85" i="7"/>
  <c r="O84" i="7"/>
  <c r="M84" i="7"/>
  <c r="O83" i="7"/>
  <c r="M83" i="7"/>
  <c r="O82" i="7"/>
  <c r="M82" i="7"/>
  <c r="O81" i="7"/>
  <c r="M81" i="7"/>
  <c r="O80" i="7"/>
  <c r="M80" i="7"/>
  <c r="O79" i="7"/>
  <c r="M79" i="7"/>
  <c r="O78" i="7"/>
  <c r="M78" i="7"/>
  <c r="O77" i="7"/>
  <c r="M77" i="7"/>
  <c r="O76" i="7"/>
  <c r="M76" i="7"/>
  <c r="O75" i="7"/>
  <c r="M75" i="7"/>
  <c r="O74" i="7"/>
  <c r="M74" i="7"/>
  <c r="O73" i="7"/>
  <c r="M73" i="7"/>
  <c r="O72" i="7"/>
  <c r="M72" i="7"/>
  <c r="O71" i="7"/>
  <c r="M71" i="7"/>
  <c r="O70" i="7"/>
  <c r="M70" i="7"/>
  <c r="O69" i="7"/>
  <c r="M69" i="7"/>
  <c r="O68" i="7"/>
  <c r="M68" i="7"/>
  <c r="O67" i="7"/>
  <c r="M67" i="7"/>
  <c r="O66" i="7"/>
  <c r="M66" i="7"/>
  <c r="O65" i="7"/>
  <c r="M65" i="7"/>
  <c r="O64" i="7"/>
  <c r="M64" i="7"/>
  <c r="O63" i="7"/>
  <c r="M63" i="7"/>
  <c r="O62" i="7"/>
  <c r="M62" i="7"/>
  <c r="O61" i="7"/>
  <c r="M61" i="7"/>
  <c r="O60" i="7"/>
  <c r="M60" i="7"/>
  <c r="O59" i="7"/>
  <c r="M59" i="7"/>
  <c r="O58" i="7"/>
  <c r="M58" i="7"/>
  <c r="O57" i="7"/>
  <c r="M57" i="7"/>
  <c r="O56" i="7"/>
  <c r="M56" i="7"/>
  <c r="O55" i="7"/>
  <c r="M55" i="7"/>
  <c r="O54" i="7"/>
  <c r="M54" i="7"/>
  <c r="O53" i="7"/>
  <c r="M53" i="7"/>
  <c r="O52" i="7"/>
  <c r="M52" i="7"/>
  <c r="O51" i="7"/>
  <c r="M51" i="7"/>
  <c r="O50" i="7"/>
  <c r="M50" i="7"/>
  <c r="O49" i="7"/>
  <c r="M49" i="7"/>
  <c r="O48" i="7"/>
  <c r="M48" i="7"/>
  <c r="O47" i="7"/>
  <c r="M47" i="7"/>
  <c r="O46" i="7"/>
  <c r="M46" i="7"/>
  <c r="O45" i="7"/>
  <c r="M45" i="7"/>
  <c r="O44" i="7"/>
  <c r="M44" i="7"/>
  <c r="O43" i="7"/>
  <c r="M43" i="7"/>
  <c r="O42" i="7"/>
  <c r="M42" i="7"/>
  <c r="O41" i="7"/>
  <c r="M41" i="7"/>
  <c r="O40" i="7"/>
  <c r="M40" i="7"/>
  <c r="O39" i="7"/>
  <c r="M39" i="7"/>
  <c r="O38" i="7"/>
  <c r="M38" i="7"/>
  <c r="O37" i="7"/>
  <c r="M37" i="7"/>
  <c r="O36" i="7"/>
  <c r="M36" i="7"/>
  <c r="O35" i="7"/>
  <c r="M35" i="7"/>
  <c r="O34" i="7"/>
  <c r="M34" i="7"/>
  <c r="O33" i="7"/>
  <c r="M33" i="7"/>
  <c r="O32" i="7"/>
  <c r="M32" i="7"/>
  <c r="O31" i="7"/>
  <c r="M31" i="7"/>
  <c r="O30" i="7"/>
  <c r="M30" i="7"/>
  <c r="O29" i="7"/>
  <c r="M29" i="7"/>
  <c r="O28" i="7"/>
  <c r="M28" i="7"/>
  <c r="O27" i="7"/>
  <c r="M27" i="7"/>
  <c r="O26" i="7"/>
  <c r="M26" i="7"/>
  <c r="O25" i="7"/>
  <c r="M25" i="7"/>
  <c r="O24" i="7"/>
  <c r="M24" i="7"/>
  <c r="O23" i="7"/>
  <c r="M23" i="7"/>
  <c r="O22" i="7"/>
  <c r="M22" i="7"/>
  <c r="O21" i="7"/>
  <c r="M21" i="7"/>
  <c r="O20" i="7"/>
  <c r="M20" i="7"/>
  <c r="O19" i="7"/>
  <c r="M19" i="7"/>
  <c r="O18" i="7"/>
  <c r="M18" i="7"/>
  <c r="O17" i="7"/>
  <c r="M17" i="7"/>
  <c r="O16" i="7"/>
  <c r="M16" i="7"/>
  <c r="O15" i="7"/>
  <c r="M15" i="7"/>
  <c r="O14" i="7"/>
  <c r="M14" i="7"/>
  <c r="O13" i="7"/>
  <c r="M13" i="7"/>
  <c r="O12" i="7"/>
  <c r="M12" i="7"/>
  <c r="O11" i="7"/>
  <c r="M11" i="7"/>
  <c r="O10" i="7"/>
  <c r="M10" i="7"/>
  <c r="O9" i="7"/>
  <c r="M9" i="7"/>
  <c r="O8" i="7"/>
  <c r="M8" i="7"/>
  <c r="O7" i="7"/>
  <c r="M7" i="7"/>
  <c r="O6" i="7"/>
  <c r="M6" i="7"/>
  <c r="O5" i="7"/>
  <c r="M5" i="7"/>
  <c r="O4" i="7"/>
  <c r="M4" i="7"/>
  <c r="O157" i="3" l="1"/>
  <c r="M157" i="3"/>
  <c r="O156" i="3"/>
  <c r="M156" i="3"/>
  <c r="O155" i="3"/>
  <c r="M155" i="3"/>
  <c r="O154" i="3"/>
  <c r="M154" i="3"/>
  <c r="O153" i="3"/>
  <c r="M153" i="3"/>
  <c r="O152" i="3"/>
  <c r="M152" i="3"/>
  <c r="O151" i="3"/>
  <c r="M151" i="3"/>
  <c r="O150" i="3"/>
  <c r="M150" i="3"/>
  <c r="O149" i="3"/>
  <c r="M149" i="3"/>
  <c r="O148" i="3"/>
  <c r="M148" i="3"/>
  <c r="O147" i="3"/>
  <c r="M147" i="3"/>
  <c r="O146" i="3"/>
  <c r="M146" i="3"/>
  <c r="O145" i="3"/>
  <c r="M145" i="3"/>
  <c r="O144" i="3"/>
  <c r="M144" i="3"/>
  <c r="O143" i="3"/>
  <c r="M143" i="3"/>
  <c r="O142" i="3"/>
  <c r="M142" i="3"/>
  <c r="O141" i="3"/>
  <c r="M141" i="3"/>
  <c r="O140" i="3"/>
  <c r="M140" i="3"/>
  <c r="O139" i="3"/>
  <c r="M139" i="3"/>
  <c r="O138" i="3"/>
  <c r="M138" i="3"/>
  <c r="O137" i="3"/>
  <c r="M137" i="3"/>
  <c r="O136" i="3"/>
  <c r="M136" i="3"/>
  <c r="O135" i="3"/>
  <c r="M135" i="3"/>
  <c r="O134" i="3"/>
  <c r="M134" i="3"/>
  <c r="O133" i="3"/>
  <c r="M133" i="3"/>
  <c r="O132" i="3"/>
  <c r="M132" i="3"/>
  <c r="O131" i="3"/>
  <c r="M131" i="3"/>
  <c r="O130" i="3"/>
  <c r="M130" i="3"/>
  <c r="O129" i="3"/>
  <c r="M129" i="3"/>
  <c r="O128" i="3"/>
  <c r="M128" i="3"/>
  <c r="O127" i="3"/>
  <c r="M127" i="3"/>
  <c r="O126" i="3"/>
  <c r="M126" i="3"/>
  <c r="O125" i="3"/>
  <c r="M125" i="3"/>
  <c r="O124" i="3"/>
  <c r="M124" i="3"/>
  <c r="O123" i="3"/>
  <c r="M123" i="3"/>
  <c r="O122" i="3"/>
  <c r="M122" i="3"/>
  <c r="O121" i="3"/>
  <c r="M121" i="3"/>
  <c r="O120" i="3"/>
  <c r="M120" i="3"/>
  <c r="O119" i="3"/>
  <c r="M119" i="3"/>
  <c r="O118" i="3"/>
  <c r="M118" i="3"/>
  <c r="O117" i="3"/>
  <c r="M117" i="3"/>
  <c r="O116" i="3"/>
  <c r="M116" i="3"/>
  <c r="O115" i="3"/>
  <c r="M115" i="3"/>
  <c r="O114" i="3"/>
  <c r="M114" i="3"/>
  <c r="O113" i="3"/>
  <c r="M113" i="3"/>
  <c r="O112" i="3"/>
  <c r="M112" i="3"/>
  <c r="O111" i="3"/>
  <c r="M111" i="3"/>
  <c r="O110" i="3"/>
  <c r="M110" i="3"/>
  <c r="O109" i="3"/>
  <c r="M109" i="3"/>
  <c r="O108" i="3"/>
  <c r="M108" i="3"/>
  <c r="O107" i="3"/>
  <c r="M107" i="3"/>
  <c r="O106" i="3"/>
  <c r="M106" i="3"/>
  <c r="O105" i="3"/>
  <c r="M105" i="3"/>
  <c r="O104" i="3"/>
  <c r="M104" i="3"/>
  <c r="O103" i="3"/>
  <c r="M103" i="3"/>
  <c r="O102" i="3"/>
  <c r="M102" i="3"/>
  <c r="O101" i="3"/>
  <c r="M101" i="3"/>
  <c r="O100" i="3"/>
  <c r="M100" i="3"/>
  <c r="O99" i="3"/>
  <c r="M99" i="3"/>
  <c r="O98" i="3"/>
  <c r="M98" i="3"/>
  <c r="O97" i="3"/>
  <c r="M97" i="3"/>
  <c r="O96" i="3"/>
  <c r="M96" i="3"/>
  <c r="O95" i="3"/>
  <c r="M95" i="3"/>
  <c r="O94" i="3"/>
  <c r="M94" i="3"/>
  <c r="O93" i="3"/>
  <c r="M93" i="3"/>
  <c r="O92" i="3"/>
  <c r="M92" i="3"/>
  <c r="O91" i="3"/>
  <c r="M91" i="3"/>
  <c r="O90" i="3"/>
  <c r="M90" i="3"/>
  <c r="O89" i="3"/>
  <c r="M89" i="3"/>
  <c r="O88" i="3"/>
  <c r="M88" i="3"/>
  <c r="O87" i="3"/>
  <c r="M87" i="3"/>
  <c r="O86" i="3"/>
  <c r="M86" i="3"/>
  <c r="O85" i="3"/>
  <c r="M85" i="3"/>
  <c r="O84" i="3"/>
  <c r="M84" i="3"/>
  <c r="O83" i="3"/>
  <c r="M83" i="3"/>
  <c r="O82" i="3"/>
  <c r="M82" i="3"/>
  <c r="O81" i="3"/>
  <c r="M81" i="3"/>
  <c r="O80" i="3"/>
  <c r="M80" i="3"/>
  <c r="O79" i="3"/>
  <c r="M79" i="3"/>
  <c r="O78" i="3"/>
  <c r="M78" i="3"/>
  <c r="O77" i="3"/>
  <c r="M77" i="3"/>
  <c r="O76" i="3"/>
  <c r="M76" i="3"/>
  <c r="O75" i="3"/>
  <c r="M75" i="3"/>
  <c r="O74" i="3"/>
  <c r="M74" i="3"/>
  <c r="O73" i="3"/>
  <c r="M73" i="3"/>
  <c r="O72" i="3"/>
  <c r="M72" i="3"/>
  <c r="O71" i="3"/>
  <c r="M71" i="3"/>
  <c r="O70" i="3"/>
  <c r="M70" i="3"/>
  <c r="O69" i="3"/>
  <c r="M69" i="3"/>
  <c r="O68" i="3"/>
  <c r="M68" i="3"/>
  <c r="O67" i="3"/>
  <c r="M67" i="3"/>
  <c r="O66" i="3"/>
  <c r="M66" i="3"/>
  <c r="O65" i="3"/>
  <c r="M65" i="3"/>
  <c r="O64" i="3"/>
  <c r="M64" i="3"/>
  <c r="O63" i="3"/>
  <c r="M63" i="3"/>
  <c r="O62" i="3"/>
  <c r="M62" i="3"/>
  <c r="O61" i="3"/>
  <c r="M61" i="3"/>
  <c r="O60" i="3"/>
  <c r="M60" i="3"/>
  <c r="O59" i="3"/>
  <c r="M59" i="3"/>
  <c r="O58" i="3"/>
  <c r="M58" i="3"/>
  <c r="O57" i="3"/>
  <c r="M57" i="3"/>
  <c r="O56" i="3"/>
  <c r="M56" i="3"/>
  <c r="O55" i="3"/>
  <c r="M55" i="3"/>
  <c r="O54" i="3"/>
  <c r="M54" i="3"/>
  <c r="O53" i="3"/>
  <c r="M53" i="3"/>
  <c r="O52" i="3"/>
  <c r="M52" i="3"/>
  <c r="O51" i="3"/>
  <c r="M51" i="3"/>
  <c r="O50" i="3"/>
  <c r="M50" i="3"/>
  <c r="O49" i="3"/>
  <c r="M49" i="3"/>
  <c r="O48" i="3"/>
  <c r="M48" i="3"/>
  <c r="O47" i="3"/>
  <c r="M47" i="3"/>
  <c r="O46" i="3"/>
  <c r="M46" i="3"/>
  <c r="O45" i="3"/>
  <c r="M45" i="3"/>
  <c r="O44" i="3"/>
  <c r="M44" i="3"/>
  <c r="O43" i="3"/>
  <c r="M43" i="3"/>
  <c r="O42" i="3"/>
  <c r="M42" i="3"/>
  <c r="O41" i="3"/>
  <c r="M41" i="3"/>
  <c r="O40" i="3"/>
  <c r="M40" i="3"/>
  <c r="O39" i="3"/>
  <c r="M39" i="3"/>
  <c r="O38" i="3"/>
  <c r="M38" i="3"/>
  <c r="O37" i="3"/>
  <c r="M37" i="3"/>
  <c r="O36" i="3"/>
  <c r="M36" i="3"/>
  <c r="O35" i="3"/>
  <c r="M35" i="3"/>
  <c r="O34" i="3"/>
  <c r="M34" i="3"/>
  <c r="O33" i="3"/>
  <c r="M33" i="3"/>
  <c r="O32" i="3"/>
  <c r="M32" i="3"/>
  <c r="O31" i="3"/>
  <c r="M31" i="3"/>
  <c r="O30" i="3"/>
  <c r="M30" i="3"/>
  <c r="O29" i="3"/>
  <c r="M29" i="3"/>
  <c r="O28" i="3"/>
  <c r="M28" i="3"/>
  <c r="O27" i="3"/>
  <c r="M27" i="3"/>
  <c r="O26" i="3"/>
  <c r="M26" i="3"/>
  <c r="O25" i="3"/>
  <c r="M25" i="3"/>
  <c r="O24" i="3"/>
  <c r="M24" i="3"/>
  <c r="O23" i="3"/>
  <c r="M23" i="3"/>
  <c r="O22" i="3"/>
  <c r="M22" i="3"/>
  <c r="O21" i="3"/>
  <c r="M21" i="3"/>
  <c r="O20" i="3"/>
  <c r="M20" i="3"/>
  <c r="O19" i="3"/>
  <c r="M19" i="3"/>
  <c r="O18" i="3"/>
  <c r="M18" i="3"/>
  <c r="O17" i="3"/>
  <c r="M17" i="3"/>
  <c r="O16" i="3"/>
  <c r="M16" i="3"/>
  <c r="O15" i="3"/>
  <c r="M15" i="3"/>
  <c r="O14" i="3"/>
  <c r="M14" i="3"/>
  <c r="O13" i="3"/>
  <c r="M13" i="3"/>
  <c r="O12" i="3"/>
  <c r="M12" i="3"/>
  <c r="O11" i="3"/>
  <c r="M11" i="3"/>
  <c r="O10" i="3"/>
  <c r="M10" i="3"/>
  <c r="O9" i="3"/>
  <c r="M9" i="3"/>
  <c r="O8" i="3"/>
  <c r="M8" i="3"/>
  <c r="O156" i="2"/>
  <c r="M156" i="2"/>
  <c r="O155" i="2"/>
  <c r="M155" i="2"/>
  <c r="O154" i="2"/>
  <c r="M154" i="2"/>
  <c r="O153" i="2"/>
  <c r="M153" i="2"/>
  <c r="O152" i="2"/>
  <c r="M152" i="2"/>
  <c r="O151" i="2"/>
  <c r="M151" i="2"/>
  <c r="O150" i="2"/>
  <c r="M150" i="2"/>
  <c r="O149" i="2"/>
  <c r="M149" i="2"/>
  <c r="O148" i="2"/>
  <c r="M148" i="2"/>
  <c r="O147" i="2"/>
  <c r="M147" i="2"/>
  <c r="O146" i="2"/>
  <c r="M146" i="2"/>
  <c r="O145" i="2"/>
  <c r="M145" i="2"/>
  <c r="O144" i="2"/>
  <c r="M144" i="2"/>
  <c r="O143" i="2"/>
  <c r="M143" i="2"/>
  <c r="O142" i="2"/>
  <c r="M142" i="2"/>
  <c r="O141" i="2"/>
  <c r="M141" i="2"/>
  <c r="O140" i="2"/>
  <c r="M140" i="2"/>
  <c r="O139" i="2"/>
  <c r="M139" i="2"/>
  <c r="O138" i="2"/>
  <c r="M138" i="2"/>
  <c r="O137" i="2"/>
  <c r="M137" i="2"/>
  <c r="O136" i="2"/>
  <c r="M136" i="2"/>
  <c r="O135" i="2"/>
  <c r="M135" i="2"/>
  <c r="O134" i="2"/>
  <c r="M134" i="2"/>
  <c r="O133" i="2"/>
  <c r="M133" i="2"/>
  <c r="O132" i="2"/>
  <c r="M132" i="2"/>
  <c r="O131" i="2"/>
  <c r="M131" i="2"/>
  <c r="O130" i="2"/>
  <c r="M130" i="2"/>
  <c r="O129" i="2"/>
  <c r="M129" i="2"/>
  <c r="O128" i="2"/>
  <c r="M128" i="2"/>
  <c r="O127" i="2"/>
  <c r="M127" i="2"/>
  <c r="O126" i="2"/>
  <c r="M126" i="2"/>
  <c r="O125" i="2"/>
  <c r="M125" i="2"/>
  <c r="O124" i="2"/>
  <c r="M124" i="2"/>
  <c r="O123" i="2"/>
  <c r="M123" i="2"/>
  <c r="O122" i="2"/>
  <c r="M122" i="2"/>
  <c r="O121" i="2"/>
  <c r="M121" i="2"/>
  <c r="O120" i="2"/>
  <c r="M120" i="2"/>
  <c r="O119" i="2"/>
  <c r="M119" i="2"/>
  <c r="O118" i="2"/>
  <c r="M118" i="2"/>
  <c r="O117" i="2"/>
  <c r="M117" i="2"/>
  <c r="O116" i="2"/>
  <c r="M116" i="2"/>
  <c r="O115" i="2"/>
  <c r="M115" i="2"/>
  <c r="O114" i="2"/>
  <c r="M114" i="2"/>
  <c r="O113" i="2"/>
  <c r="M113" i="2"/>
  <c r="O112" i="2"/>
  <c r="M112" i="2"/>
  <c r="O111" i="2"/>
  <c r="M111" i="2"/>
  <c r="O110" i="2"/>
  <c r="M110" i="2"/>
  <c r="O109" i="2"/>
  <c r="M109" i="2"/>
  <c r="O108" i="2"/>
  <c r="M108" i="2"/>
  <c r="O107" i="2"/>
  <c r="M107" i="2"/>
  <c r="O106" i="2"/>
  <c r="M106" i="2"/>
  <c r="O105" i="2"/>
  <c r="M105" i="2"/>
  <c r="O104" i="2"/>
  <c r="M104" i="2"/>
  <c r="O103" i="2"/>
  <c r="M103" i="2"/>
  <c r="O102" i="2"/>
  <c r="M102" i="2"/>
  <c r="O101" i="2"/>
  <c r="M101" i="2"/>
  <c r="O100" i="2"/>
  <c r="M100" i="2"/>
  <c r="O99" i="2"/>
  <c r="M99" i="2"/>
  <c r="O98" i="2"/>
  <c r="M98" i="2"/>
  <c r="O97" i="2"/>
  <c r="M97" i="2"/>
  <c r="O96" i="2"/>
  <c r="M96" i="2"/>
  <c r="O95" i="2"/>
  <c r="M95" i="2"/>
  <c r="O94" i="2"/>
  <c r="M94" i="2"/>
  <c r="O93" i="2"/>
  <c r="M93" i="2"/>
  <c r="O92" i="2"/>
  <c r="M92" i="2"/>
  <c r="O91" i="2"/>
  <c r="M91" i="2"/>
  <c r="O90" i="2"/>
  <c r="M90" i="2"/>
  <c r="O89" i="2"/>
  <c r="M89" i="2"/>
  <c r="O88" i="2"/>
  <c r="M88" i="2"/>
  <c r="O87" i="2"/>
  <c r="M87" i="2"/>
  <c r="O86" i="2"/>
  <c r="M86" i="2"/>
  <c r="O85" i="2"/>
  <c r="M85" i="2"/>
  <c r="O84" i="2"/>
  <c r="M84" i="2"/>
  <c r="O83" i="2"/>
  <c r="M83" i="2"/>
  <c r="O82" i="2"/>
  <c r="M82" i="2"/>
  <c r="O81" i="2"/>
  <c r="M81" i="2"/>
  <c r="O80" i="2"/>
  <c r="M80" i="2"/>
  <c r="O79" i="2"/>
  <c r="M79" i="2"/>
  <c r="O78" i="2"/>
  <c r="M78" i="2"/>
  <c r="O77" i="2"/>
  <c r="M77" i="2"/>
  <c r="O76" i="2"/>
  <c r="M76" i="2"/>
  <c r="O75" i="2"/>
  <c r="M75" i="2"/>
  <c r="O74" i="2"/>
  <c r="M74" i="2"/>
  <c r="O73" i="2"/>
  <c r="M73" i="2"/>
  <c r="O72" i="2"/>
  <c r="M72" i="2"/>
  <c r="O71" i="2"/>
  <c r="M71" i="2"/>
  <c r="O70" i="2"/>
  <c r="M70" i="2"/>
  <c r="O69" i="2"/>
  <c r="M69" i="2"/>
  <c r="O68" i="2"/>
  <c r="M68" i="2"/>
  <c r="O67" i="2"/>
  <c r="M67" i="2"/>
  <c r="O66" i="2"/>
  <c r="M66" i="2"/>
  <c r="O65" i="2"/>
  <c r="M65" i="2"/>
  <c r="O64" i="2"/>
  <c r="M64" i="2"/>
  <c r="O63" i="2"/>
  <c r="M63" i="2"/>
  <c r="O62" i="2"/>
  <c r="M62" i="2"/>
  <c r="O61" i="2"/>
  <c r="M61" i="2"/>
  <c r="O60" i="2"/>
  <c r="M60" i="2"/>
  <c r="O59" i="2"/>
  <c r="M59" i="2"/>
  <c r="O58" i="2"/>
  <c r="M58" i="2"/>
  <c r="O57" i="2"/>
  <c r="M57" i="2"/>
  <c r="O56" i="2"/>
  <c r="M56" i="2"/>
  <c r="O55" i="2"/>
  <c r="M55" i="2"/>
  <c r="O54" i="2"/>
  <c r="M54" i="2"/>
  <c r="O53" i="2"/>
  <c r="M53" i="2"/>
  <c r="O52" i="2"/>
  <c r="M52" i="2"/>
  <c r="O51" i="2"/>
  <c r="M51" i="2"/>
  <c r="O50" i="2"/>
  <c r="M50" i="2"/>
  <c r="O49" i="2"/>
  <c r="M49" i="2"/>
  <c r="O48" i="2"/>
  <c r="M48" i="2"/>
  <c r="O47" i="2"/>
  <c r="M47" i="2"/>
  <c r="O46" i="2"/>
  <c r="M46" i="2"/>
  <c r="O45" i="2"/>
  <c r="M45" i="2"/>
  <c r="O44" i="2"/>
  <c r="M44" i="2"/>
  <c r="O43" i="2"/>
  <c r="M43" i="2"/>
  <c r="O42" i="2"/>
  <c r="M42" i="2"/>
  <c r="O41" i="2"/>
  <c r="M41" i="2"/>
  <c r="O40" i="2"/>
  <c r="M40" i="2"/>
  <c r="O39" i="2"/>
  <c r="M39" i="2"/>
  <c r="O38" i="2"/>
  <c r="M38" i="2"/>
  <c r="O37" i="2"/>
  <c r="M37" i="2"/>
  <c r="O36" i="2"/>
  <c r="M36" i="2"/>
  <c r="O35" i="2"/>
  <c r="M35" i="2"/>
  <c r="O34" i="2"/>
  <c r="M34" i="2"/>
  <c r="O33" i="2"/>
  <c r="M33" i="2"/>
  <c r="O32" i="2"/>
  <c r="M32" i="2"/>
  <c r="O31" i="2"/>
  <c r="M31" i="2"/>
  <c r="O30" i="2"/>
  <c r="M30" i="2"/>
  <c r="O29" i="2"/>
  <c r="M29" i="2"/>
  <c r="O28" i="2"/>
  <c r="M28" i="2"/>
  <c r="O27" i="2"/>
  <c r="M27" i="2"/>
  <c r="O26" i="2"/>
  <c r="M26" i="2"/>
  <c r="O25" i="2"/>
  <c r="M25" i="2"/>
  <c r="O24" i="2"/>
  <c r="M24" i="2"/>
  <c r="O23" i="2"/>
  <c r="M23" i="2"/>
  <c r="O22" i="2"/>
  <c r="M22" i="2"/>
  <c r="O21" i="2"/>
  <c r="M21" i="2"/>
  <c r="O20" i="2"/>
  <c r="M20" i="2"/>
  <c r="O19" i="2"/>
  <c r="M19" i="2"/>
  <c r="O18" i="2"/>
  <c r="M18" i="2"/>
  <c r="O17" i="2"/>
  <c r="M17" i="2"/>
  <c r="O16" i="2"/>
  <c r="M16" i="2"/>
  <c r="O15" i="2"/>
  <c r="M15" i="2"/>
  <c r="O14" i="2"/>
  <c r="M14" i="2"/>
  <c r="O13" i="2"/>
  <c r="M13" i="2"/>
  <c r="O12" i="2"/>
  <c r="M12" i="2"/>
  <c r="O11" i="2"/>
  <c r="M11" i="2"/>
  <c r="O10" i="2"/>
  <c r="M10" i="2"/>
  <c r="O9" i="2"/>
  <c r="M9" i="2"/>
  <c r="O8" i="2"/>
  <c r="M8" i="2"/>
  <c r="O7" i="2"/>
  <c r="M7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E2" authorId="0" shapeId="0" xr:uid="{748311FF-D5CE-40FF-A914-82D2A863FC7A}">
      <text>
        <r>
          <rPr>
            <b/>
            <sz val="8"/>
            <color indexed="81"/>
            <rFont val="Tahoma"/>
            <family val="2"/>
          </rPr>
          <t>=ZÄHLENWENN()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E2" authorId="0" shapeId="0" xr:uid="{62819D67-0240-4430-A3D1-632C58B01DE7}">
      <text>
        <r>
          <rPr>
            <b/>
            <sz val="8"/>
            <color indexed="81"/>
            <rFont val="Tahoma"/>
            <family val="2"/>
          </rPr>
          <t>=HÄUFIGKEIT()
Matrixfunktion (ctrl+shift+enter)</t>
        </r>
      </text>
    </comment>
  </commentList>
</comments>
</file>

<file path=xl/sharedStrings.xml><?xml version="1.0" encoding="utf-8"?>
<sst xmlns="http://schemas.openxmlformats.org/spreadsheetml/2006/main" count="22777" uniqueCount="2083">
  <si>
    <t>Datum:</t>
  </si>
  <si>
    <t>Kunden-Nr</t>
  </si>
  <si>
    <t>Firma</t>
  </si>
  <si>
    <t>Land</t>
  </si>
  <si>
    <t>Bundesland/Kanton</t>
  </si>
  <si>
    <t>Ort</t>
  </si>
  <si>
    <t>Postleitzahl</t>
  </si>
  <si>
    <t>Straße</t>
  </si>
  <si>
    <t>Kontaktperson</t>
  </si>
  <si>
    <t>Position</t>
  </si>
  <si>
    <t>Telefonnummer</t>
  </si>
  <si>
    <t>Faxnummer</t>
  </si>
  <si>
    <t>Umsatz 2016</t>
  </si>
  <si>
    <t>Umsatz 2017</t>
  </si>
  <si>
    <t>Umsatz 2018</t>
  </si>
  <si>
    <t>A18795</t>
  </si>
  <si>
    <t>Donau Büroeinrichtungen</t>
  </si>
  <si>
    <t>Österreich</t>
  </si>
  <si>
    <t>Oberösterreich</t>
  </si>
  <si>
    <t>Linz</t>
  </si>
  <si>
    <t>4020</t>
  </si>
  <si>
    <t>Schubertplatz 9</t>
  </si>
  <si>
    <t>Sedladschek, Josefa</t>
  </si>
  <si>
    <t>Geschäftsführer</t>
  </si>
  <si>
    <t>0043 732 3453</t>
  </si>
  <si>
    <t>0043 732 3454</t>
  </si>
  <si>
    <t>A22464</t>
  </si>
  <si>
    <t>Bürocenter Tirol</t>
  </si>
  <si>
    <t>Tirol</t>
  </si>
  <si>
    <t>Innsbruck</t>
  </si>
  <si>
    <t>6020</t>
  </si>
  <si>
    <t>Innstraße 234</t>
  </si>
  <si>
    <t>Hofer, Kaspar</t>
  </si>
  <si>
    <t>0041 512 451123</t>
  </si>
  <si>
    <t>A28564</t>
  </si>
  <si>
    <t>Carynthia Firmenausstattung</t>
  </si>
  <si>
    <t>Kärnten</t>
  </si>
  <si>
    <t>Klagenfurt</t>
  </si>
  <si>
    <t>9201</t>
  </si>
  <si>
    <t>Kaiser-Franz-Str. 1806</t>
  </si>
  <si>
    <t>Heuriger, Bruno</t>
  </si>
  <si>
    <t>Einkauf</t>
  </si>
  <si>
    <t>0043 463 24682</t>
  </si>
  <si>
    <t>0043 463 24685</t>
  </si>
  <si>
    <t>A40530</t>
  </si>
  <si>
    <t>Möbelhaus am Donaukanal</t>
  </si>
  <si>
    <t>Wien</t>
  </si>
  <si>
    <t>1050</t>
  </si>
  <si>
    <t>Kanalstraße 45</t>
  </si>
  <si>
    <t>Vrdlabil, Herbert</t>
  </si>
  <si>
    <t>0043 141 23142</t>
  </si>
  <si>
    <t>0043 141 23144</t>
  </si>
  <si>
    <t>A50940</t>
  </si>
  <si>
    <t>Mozart Möbel</t>
  </si>
  <si>
    <t>Salzburg</t>
  </si>
  <si>
    <t>5020</t>
  </si>
  <si>
    <t>Salieristraße 34</t>
  </si>
  <si>
    <t>Augsburger, Kathi</t>
  </si>
  <si>
    <t>0043 662 345345</t>
  </si>
  <si>
    <t>0043 662 345346</t>
  </si>
  <si>
    <t>A75281</t>
  </si>
  <si>
    <t>Mödlinger Möbelhaus</t>
  </si>
  <si>
    <t>1210</t>
  </si>
  <si>
    <t>Beethovengässchen 65</t>
  </si>
  <si>
    <t>Rapf, Frantisek</t>
  </si>
  <si>
    <t>0043 134 782378</t>
  </si>
  <si>
    <t>0043 1 34 78 23 79</t>
  </si>
  <si>
    <t>A78720</t>
  </si>
  <si>
    <t>Almuts alternatives Möbelhaus</t>
  </si>
  <si>
    <t>Hintertux</t>
  </si>
  <si>
    <t>6293</t>
  </si>
  <si>
    <t>Stallmannplatz 1</t>
  </si>
  <si>
    <t>Linus, Almut</t>
  </si>
  <si>
    <t>Inhaber</t>
  </si>
  <si>
    <t>0041 5287 586</t>
  </si>
  <si>
    <t>0041 5287 587</t>
  </si>
  <si>
    <t>C36206</t>
  </si>
  <si>
    <t>Wettstein Möbel</t>
  </si>
  <si>
    <t>Schweiz</t>
  </si>
  <si>
    <t>Basel-Stadt</t>
  </si>
  <si>
    <t>Basel</t>
  </si>
  <si>
    <t>4013</t>
  </si>
  <si>
    <t>Rheingasse 34</t>
  </si>
  <si>
    <t>Hodler, Katharina</t>
  </si>
  <si>
    <t>0041 619 870987</t>
  </si>
  <si>
    <t>0041 619 870988</t>
  </si>
  <si>
    <t>C43862</t>
  </si>
  <si>
    <t>Bureau Barchel</t>
  </si>
  <si>
    <t>Genf</t>
  </si>
  <si>
    <t>1245</t>
  </si>
  <si>
    <t>Rue Othmar Schoeck 45</t>
  </si>
  <si>
    <t>Valjean, Udo</t>
  </si>
  <si>
    <t>0041 220 98765</t>
  </si>
  <si>
    <t>0041 220 98766</t>
  </si>
  <si>
    <t>C56177</t>
  </si>
  <si>
    <t>Bürohaus Pilatus</t>
  </si>
  <si>
    <t>Luzern</t>
  </si>
  <si>
    <t>Beromünster</t>
  </si>
  <si>
    <t>6215</t>
  </si>
  <si>
    <t>In der dürren Matte 51</t>
  </si>
  <si>
    <t>Zurzacher, Verena</t>
  </si>
  <si>
    <t>0041  930 2626</t>
  </si>
  <si>
    <t>0041  930 2627</t>
  </si>
  <si>
    <t>C74802</t>
  </si>
  <si>
    <t>Wohnhaus an der Limmat</t>
  </si>
  <si>
    <t>Zürich</t>
  </si>
  <si>
    <t>Winkelriedstraße 14</t>
  </si>
  <si>
    <t>Kratzert, Frank</t>
  </si>
  <si>
    <t>0041 013 576245</t>
  </si>
  <si>
    <t>0041 013 576246</t>
  </si>
  <si>
    <t>C80519</t>
  </si>
  <si>
    <t>Mobili Ticino</t>
  </si>
  <si>
    <t>Tessin</t>
  </si>
  <si>
    <t>Lugano</t>
  </si>
  <si>
    <t>6902</t>
  </si>
  <si>
    <t>Via del Lago 9</t>
  </si>
  <si>
    <t>Mayer, Otorino</t>
  </si>
  <si>
    <t>0041 913 45679</t>
  </si>
  <si>
    <t>0041 913 45680</t>
  </si>
  <si>
    <t>C97012</t>
  </si>
  <si>
    <t>Eidgenössisches Einrichtungshaus</t>
  </si>
  <si>
    <t>Thurgau</t>
  </si>
  <si>
    <t>Winterthur</t>
  </si>
  <si>
    <t>8400</t>
  </si>
  <si>
    <t>Thurgasse 2</t>
  </si>
  <si>
    <t>Finsterwald, Veronika</t>
  </si>
  <si>
    <t>0041 424 53489</t>
  </si>
  <si>
    <t>0041 424 53490</t>
  </si>
  <si>
    <t>C97126</t>
  </si>
  <si>
    <t>Zähringer-Möbel</t>
  </si>
  <si>
    <t>Bern</t>
  </si>
  <si>
    <t>3011</t>
  </si>
  <si>
    <t>Mani-Matter-Straße 123</t>
  </si>
  <si>
    <t>Mosioma, Bernd</t>
  </si>
  <si>
    <t>0041 305 1145</t>
  </si>
  <si>
    <t>0041 305 1146</t>
  </si>
  <si>
    <t>G10936</t>
  </si>
  <si>
    <t>Möbelhaus Borsche</t>
  </si>
  <si>
    <t>Deutschland</t>
  </si>
  <si>
    <t>Baden-Württemberg</t>
  </si>
  <si>
    <t>Stuttgart</t>
  </si>
  <si>
    <t>70376</t>
  </si>
  <si>
    <t>Industriestraße 34</t>
  </si>
  <si>
    <t>Borsche, Leonardo</t>
  </si>
  <si>
    <t>0711 564532</t>
  </si>
  <si>
    <t>0711 564533</t>
  </si>
  <si>
    <t>G11597</t>
  </si>
  <si>
    <t>Breitlingcenter</t>
  </si>
  <si>
    <t>Mecklenburg-Vorpommern</t>
  </si>
  <si>
    <t>Rostock</t>
  </si>
  <si>
    <t>18119</t>
  </si>
  <si>
    <t>Warnowstraße 110</t>
  </si>
  <si>
    <t>Fock, Georg</t>
  </si>
  <si>
    <t xml:space="preserve">0381 73473 </t>
  </si>
  <si>
    <t>0381 73474</t>
  </si>
  <si>
    <t>G12521</t>
  </si>
  <si>
    <t>Berliner Möbelhaus</t>
  </si>
  <si>
    <t>Berlin</t>
  </si>
  <si>
    <t>10131</t>
  </si>
  <si>
    <t>Masha-Bruskina-Straße 41</t>
  </si>
  <si>
    <t>Tender, Charles</t>
  </si>
  <si>
    <t xml:space="preserve">030 4253 </t>
  </si>
  <si>
    <t>030 4254</t>
  </si>
  <si>
    <t>G12669</t>
  </si>
  <si>
    <t>Büroaustattung Balzer</t>
  </si>
  <si>
    <t>Hessen</t>
  </si>
  <si>
    <t>Frankfurt am Main</t>
  </si>
  <si>
    <t>60435</t>
  </si>
  <si>
    <t>Carmenplatz 23</t>
  </si>
  <si>
    <t>Müller, Cornelia</t>
  </si>
  <si>
    <t>0694 659562</t>
  </si>
  <si>
    <t>0694 659563</t>
  </si>
  <si>
    <t>G13875</t>
  </si>
  <si>
    <t>Schweriner Möbelhaus</t>
  </si>
  <si>
    <t>Schwerin</t>
  </si>
  <si>
    <t>19123</t>
  </si>
  <si>
    <t>Kaiserstraße 34</t>
  </si>
  <si>
    <t>Greif, Otto</t>
  </si>
  <si>
    <t>0385 357254</t>
  </si>
  <si>
    <t>0385 357255</t>
  </si>
  <si>
    <t>G14119</t>
  </si>
  <si>
    <t>Möbelfleet</t>
  </si>
  <si>
    <t>Schleswig-Holstein</t>
  </si>
  <si>
    <t>Kiel</t>
  </si>
  <si>
    <t>24123</t>
  </si>
  <si>
    <t>Graf-Luckner-Platz 16</t>
  </si>
  <si>
    <t>Laboe, Gorch</t>
  </si>
  <si>
    <t>0431 727325</t>
  </si>
  <si>
    <t>0431 727326</t>
  </si>
  <si>
    <t>G14537</t>
  </si>
  <si>
    <t>Möbel Schulze</t>
  </si>
  <si>
    <t>Bremen</t>
  </si>
  <si>
    <t>28121</t>
  </si>
  <si>
    <t>Kormoranstraße 34</t>
  </si>
  <si>
    <t>Schulze, Simon</t>
  </si>
  <si>
    <t>0421 325362</t>
  </si>
  <si>
    <t>0421 325363</t>
  </si>
  <si>
    <t>G18746</t>
  </si>
  <si>
    <t>Möbelhaus Deutsches Eck</t>
  </si>
  <si>
    <t>Rheinland-Pfalz</t>
  </si>
  <si>
    <t>Koblenz</t>
  </si>
  <si>
    <t>56068</t>
  </si>
  <si>
    <t>Wilhelmstraße 71</t>
  </si>
  <si>
    <t>Kaiser, Friedrich</t>
  </si>
  <si>
    <t>0261 23 5445</t>
  </si>
  <si>
    <t>0261 23 5446</t>
  </si>
  <si>
    <t>G19389</t>
  </si>
  <si>
    <t>Badische Büromöbel GmbH</t>
  </si>
  <si>
    <t>Freiburg im Breisgau</t>
  </si>
  <si>
    <t>79106</t>
  </si>
  <si>
    <t>Eschholzstr. 10</t>
  </si>
  <si>
    <t>Zähringer, Hermann</t>
  </si>
  <si>
    <t>0761 32858</t>
  </si>
  <si>
    <t>0761 32859</t>
  </si>
  <si>
    <t>G21026</t>
  </si>
  <si>
    <t>Luidolf-Einrichtungen GmbH</t>
  </si>
  <si>
    <t>Sachsen-Anhalt</t>
  </si>
  <si>
    <t>Quedlinburg</t>
  </si>
  <si>
    <t>06484</t>
  </si>
  <si>
    <t>Stiftsplatz 1</t>
  </si>
  <si>
    <t>Vogler, Heinrich</t>
  </si>
  <si>
    <t>03946 8822</t>
  </si>
  <si>
    <t>03946 8823</t>
  </si>
  <si>
    <t>G24203</t>
  </si>
  <si>
    <t>Goethe-Möbel</t>
  </si>
  <si>
    <t>Thüringen</t>
  </si>
  <si>
    <t>Weimar</t>
  </si>
  <si>
    <t>99123</t>
  </si>
  <si>
    <t>Auerbachstraße 36</t>
  </si>
  <si>
    <t>Faust, Heinrich</t>
  </si>
  <si>
    <t>0642 038573</t>
  </si>
  <si>
    <t>0642 038574</t>
  </si>
  <si>
    <t>G26207</t>
  </si>
  <si>
    <t>Möbelzeche</t>
  </si>
  <si>
    <t>Nordrhein-Westfalen</t>
  </si>
  <si>
    <t>Recklinghausen</t>
  </si>
  <si>
    <t>45665</t>
  </si>
  <si>
    <t>Immelmannstraße 1</t>
  </si>
  <si>
    <t>Schalker, Karl</t>
  </si>
  <si>
    <t>0236 1326598</t>
  </si>
  <si>
    <t>0236 1326599</t>
  </si>
  <si>
    <t>G26457</t>
  </si>
  <si>
    <t>Möbelhaus Spatz</t>
  </si>
  <si>
    <t>Bayern</t>
  </si>
  <si>
    <t>Regensburg</t>
  </si>
  <si>
    <t>93123</t>
  </si>
  <si>
    <t>Domplatz 11</t>
  </si>
  <si>
    <t>Spatz, Franz X.</t>
  </si>
  <si>
    <t>0941 234554</t>
  </si>
  <si>
    <t>0941 234555</t>
  </si>
  <si>
    <t>G27063</t>
  </si>
  <si>
    <t>Jeetzedesign</t>
  </si>
  <si>
    <t>Salzwedel</t>
  </si>
  <si>
    <t>Diesdorfer Straße 21</t>
  </si>
  <si>
    <t>Frosch, Bettina</t>
  </si>
  <si>
    <t>03961 38690</t>
  </si>
  <si>
    <t>03961 38691</t>
  </si>
  <si>
    <t>G27496</t>
  </si>
  <si>
    <t>Bürocenter Rödelheim</t>
  </si>
  <si>
    <t>60123</t>
  </si>
  <si>
    <t>Waggonstraße 78</t>
  </si>
  <si>
    <t xml:space="preserve">Mild, Maria </t>
  </si>
  <si>
    <t>0695 123158</t>
  </si>
  <si>
    <t>0695 123159</t>
  </si>
  <si>
    <t>G31341</t>
  </si>
  <si>
    <t>Otto GmbH</t>
  </si>
  <si>
    <t>Brandenburg</t>
  </si>
  <si>
    <t>Havelberg</t>
  </si>
  <si>
    <t>39539</t>
  </si>
  <si>
    <t>Burghardstr. 4</t>
  </si>
  <si>
    <t>Otto, Miroslaw</t>
  </si>
  <si>
    <t>0393 87456</t>
  </si>
  <si>
    <t>0393 87457</t>
  </si>
  <si>
    <t>G32183</t>
  </si>
  <si>
    <t>Trifels Möbel</t>
  </si>
  <si>
    <t>Annweiler</t>
  </si>
  <si>
    <t>76855</t>
  </si>
  <si>
    <t>Romanstraße 6</t>
  </si>
  <si>
    <t>Hänle, Ljubov</t>
  </si>
  <si>
    <t>0634 68737</t>
  </si>
  <si>
    <t>0634 68738</t>
  </si>
  <si>
    <t>G32469</t>
  </si>
  <si>
    <t>Möbelhaus Heinkel</t>
  </si>
  <si>
    <t>18059</t>
  </si>
  <si>
    <t>Cannstatter Str. 12</t>
  </si>
  <si>
    <t>Heinkel, Ernst</t>
  </si>
  <si>
    <t>0381 456422</t>
  </si>
  <si>
    <t>0381 456423</t>
  </si>
  <si>
    <t>G32553</t>
  </si>
  <si>
    <t>Möbelhaus Bad Doberan</t>
  </si>
  <si>
    <t>Bad Doberan</t>
  </si>
  <si>
    <t>18209</t>
  </si>
  <si>
    <t>Klosterstraße 12</t>
  </si>
  <si>
    <t>Dampf, Molli</t>
  </si>
  <si>
    <t>0382 035643</t>
  </si>
  <si>
    <t>0382 035644</t>
  </si>
  <si>
    <t>G33334</t>
  </si>
  <si>
    <t>Saarmöbel</t>
  </si>
  <si>
    <t>Saarland</t>
  </si>
  <si>
    <t>Saarbrücken</t>
  </si>
  <si>
    <t>66111</t>
  </si>
  <si>
    <t>Nebenstraße 23</t>
  </si>
  <si>
    <t>Lafuente, Carlos</t>
  </si>
  <si>
    <t>0681 238505</t>
  </si>
  <si>
    <t>0681 238506</t>
  </si>
  <si>
    <t>G34704</t>
  </si>
  <si>
    <t>Ilmenauer &amp; Co.</t>
  </si>
  <si>
    <t>Saarlouis</t>
  </si>
  <si>
    <t>66740</t>
  </si>
  <si>
    <t>Alter Weg 58</t>
  </si>
  <si>
    <t>Tulpenthal, Marianne</t>
  </si>
  <si>
    <t>06831 455648</t>
  </si>
  <si>
    <t>06831 455649</t>
  </si>
  <si>
    <t>G37221</t>
  </si>
  <si>
    <t>Möbel Engert</t>
  </si>
  <si>
    <t>60314</t>
  </si>
  <si>
    <t>Eckhardtstraße 89</t>
  </si>
  <si>
    <t>Jacob, Paul</t>
  </si>
  <si>
    <t>0695 321598</t>
  </si>
  <si>
    <t>0695 321599</t>
  </si>
  <si>
    <t>G37556</t>
  </si>
  <si>
    <t>Bürocenter St. Pirmin</t>
  </si>
  <si>
    <t>Pirmasens</t>
  </si>
  <si>
    <t>66953</t>
  </si>
  <si>
    <t>Adelheidstr. 78</t>
  </si>
  <si>
    <t>Hufer, Peter</t>
  </si>
  <si>
    <t>06331 3456</t>
  </si>
  <si>
    <t>06331 3457</t>
  </si>
  <si>
    <t>G38050</t>
  </si>
  <si>
    <t>Möbelstube Degehardt</t>
  </si>
  <si>
    <t>Köln</t>
  </si>
  <si>
    <t>51069</t>
  </si>
  <si>
    <t>Hartplatz 44</t>
  </si>
  <si>
    <t>Stich, Michaela</t>
  </si>
  <si>
    <t>0221 6125487</t>
  </si>
  <si>
    <t>0221 6125488</t>
  </si>
  <si>
    <t>G38379</t>
  </si>
  <si>
    <t>Mannis Möbelscheune</t>
  </si>
  <si>
    <t>Aachen</t>
  </si>
  <si>
    <t>52111</t>
  </si>
  <si>
    <t>Im Weg 13</t>
  </si>
  <si>
    <t>Mann, Manfred</t>
  </si>
  <si>
    <t xml:space="preserve">0241 25667 </t>
  </si>
  <si>
    <t>0241 25668</t>
  </si>
  <si>
    <t>G40900</t>
  </si>
  <si>
    <t>Büromeister GmbH</t>
  </si>
  <si>
    <t>Hamburg</t>
  </si>
  <si>
    <t>20122</t>
  </si>
  <si>
    <t>Wasserfahrt 4</t>
  </si>
  <si>
    <t>Meister, Marcia</t>
  </si>
  <si>
    <t>0409 837429</t>
  </si>
  <si>
    <t>0409 837430</t>
  </si>
  <si>
    <t>G40921</t>
  </si>
  <si>
    <t>Büro Mayer</t>
  </si>
  <si>
    <t>Offenbach am Main</t>
  </si>
  <si>
    <t>63123</t>
  </si>
  <si>
    <t>Bieberer Straße 34</t>
  </si>
  <si>
    <t>Napp, Karl</t>
  </si>
  <si>
    <t>069 883355</t>
  </si>
  <si>
    <t>069 883356</t>
  </si>
  <si>
    <t>G42725</t>
  </si>
  <si>
    <t>Möbel-Dreyer</t>
  </si>
  <si>
    <t>Potsdam</t>
  </si>
  <si>
    <t>14482</t>
  </si>
  <si>
    <t>Windspielplatz 16</t>
  </si>
  <si>
    <t>Dreyer, Markus</t>
  </si>
  <si>
    <t>0331 346521</t>
  </si>
  <si>
    <t>0331 346522</t>
  </si>
  <si>
    <t>G43061</t>
  </si>
  <si>
    <t>Donau-Inn-Ilz Möbelhaus</t>
  </si>
  <si>
    <t>Passau</t>
  </si>
  <si>
    <t>94034</t>
  </si>
  <si>
    <t>Seidelhof 7</t>
  </si>
  <si>
    <t>Freyung, Maria</t>
  </si>
  <si>
    <t>0851 642373</t>
  </si>
  <si>
    <t>0851 642374</t>
  </si>
  <si>
    <t>G45848</t>
  </si>
  <si>
    <t>LifeStyleTemple</t>
  </si>
  <si>
    <t>10011</t>
  </si>
  <si>
    <t>Kurfüstendamm 456</t>
  </si>
  <si>
    <t>Abendstern, Christian</t>
  </si>
  <si>
    <t>Relaxation Consultant</t>
  </si>
  <si>
    <t>030 34765234</t>
  </si>
  <si>
    <t>030 34765235</t>
  </si>
  <si>
    <t>G45958</t>
  </si>
  <si>
    <t>Möbelhaus Morath</t>
  </si>
  <si>
    <t>Lübeck</t>
  </si>
  <si>
    <t>23123</t>
  </si>
  <si>
    <t>Grünlichplatz 3</t>
  </si>
  <si>
    <t>Weisbrod, Sabine</t>
  </si>
  <si>
    <t>04502 738267</t>
  </si>
  <si>
    <t>04502 738268</t>
  </si>
  <si>
    <t>G47064</t>
  </si>
  <si>
    <t>Büroausstattung am Stachus</t>
  </si>
  <si>
    <t>München</t>
  </si>
  <si>
    <t>90123</t>
  </si>
  <si>
    <t>Karlsplatz 23</t>
  </si>
  <si>
    <t>Kasuar, Franz Josef</t>
  </si>
  <si>
    <t xml:space="preserve">089 2345676 </t>
  </si>
  <si>
    <t>089 2345677</t>
  </si>
  <si>
    <t>G49580</t>
  </si>
  <si>
    <t>Schreinerei Schröder</t>
  </si>
  <si>
    <t>Niedersachsen</t>
  </si>
  <si>
    <t>Hannover</t>
  </si>
  <si>
    <t>30123</t>
  </si>
  <si>
    <t>Maschseeaue 52</t>
  </si>
  <si>
    <t>Köpf, Gert</t>
  </si>
  <si>
    <t>0511 4341134</t>
  </si>
  <si>
    <t>0511 4341135</t>
  </si>
  <si>
    <t>G50636</t>
  </si>
  <si>
    <t>Alstermöbel</t>
  </si>
  <si>
    <t>Hartmannsaue 9</t>
  </si>
  <si>
    <t>Minnig, Karin</t>
  </si>
  <si>
    <t>040 9733332</t>
  </si>
  <si>
    <t>040 9733333</t>
  </si>
  <si>
    <t>G53218</t>
  </si>
  <si>
    <t>Kaiser-Friedrich-Möbel</t>
  </si>
  <si>
    <t>Wiesbaden</t>
  </si>
  <si>
    <t>65189</t>
  </si>
  <si>
    <t>Thermenstraße 2</t>
  </si>
  <si>
    <t>Merkel, Tanja</t>
  </si>
  <si>
    <t>0611 659525</t>
  </si>
  <si>
    <t>0611 659526</t>
  </si>
  <si>
    <t>G53965</t>
  </si>
  <si>
    <t>Schreinerei Radtke</t>
  </si>
  <si>
    <t>Sachsen</t>
  </si>
  <si>
    <t>Hoyerswerda</t>
  </si>
  <si>
    <t>02977</t>
  </si>
  <si>
    <t>Holzweg 42</t>
  </si>
  <si>
    <t>Radke, Marcia</t>
  </si>
  <si>
    <t>03571 4575</t>
  </si>
  <si>
    <t>03571 4576</t>
  </si>
  <si>
    <t>G54608</t>
  </si>
  <si>
    <t>Büroausstattung Ilmtal</t>
  </si>
  <si>
    <t>Apolda</t>
  </si>
  <si>
    <t>99510</t>
  </si>
  <si>
    <t>Hauptstraße 67</t>
  </si>
  <si>
    <t>Hensel, Manfred</t>
  </si>
  <si>
    <t>03644 46363</t>
  </si>
  <si>
    <t>03644 46364</t>
  </si>
  <si>
    <t>G57566</t>
  </si>
  <si>
    <t>Büroausstattung Murkel</t>
  </si>
  <si>
    <t>Paderborn</t>
  </si>
  <si>
    <t>33123</t>
  </si>
  <si>
    <t>Konviktstraße 14</t>
  </si>
  <si>
    <t>Murkel, Sieglinde</t>
  </si>
  <si>
    <t>05251 37687</t>
  </si>
  <si>
    <t>05251 37688</t>
  </si>
  <si>
    <t>G58369</t>
  </si>
  <si>
    <t>Kultsofa KG</t>
  </si>
  <si>
    <t>Mainz</t>
  </si>
  <si>
    <t>55116</t>
  </si>
  <si>
    <t>Augustinergasse 23</t>
  </si>
  <si>
    <t>Singh, Narendra</t>
  </si>
  <si>
    <t>06131 345663</t>
  </si>
  <si>
    <t>06131 345664</t>
  </si>
  <si>
    <t>G60846</t>
  </si>
  <si>
    <t>Möbel Döbel</t>
  </si>
  <si>
    <t>Dillingen</t>
  </si>
  <si>
    <t>Saarstraße 42</t>
  </si>
  <si>
    <t>Döbel, Irmgard</t>
  </si>
  <si>
    <t>06831 38792</t>
  </si>
  <si>
    <t>06831 38793</t>
  </si>
  <si>
    <t>G61852</t>
  </si>
  <si>
    <t>Wachwitzmöbel</t>
  </si>
  <si>
    <t>Dresden</t>
  </si>
  <si>
    <t>01326</t>
  </si>
  <si>
    <t>Corneliengasse 13</t>
  </si>
  <si>
    <t>Muhammed, Constanze</t>
  </si>
  <si>
    <t>0351 536777</t>
  </si>
  <si>
    <t>0351 536778</t>
  </si>
  <si>
    <t>G68015</t>
  </si>
  <si>
    <t>Jugendmöbel</t>
  </si>
  <si>
    <t>Darmstadt</t>
  </si>
  <si>
    <t>64283</t>
  </si>
  <si>
    <t>Grafenstraße 59</t>
  </si>
  <si>
    <t>Hess, Mathilde</t>
  </si>
  <si>
    <t>06151 455678</t>
  </si>
  <si>
    <t>06151 455679</t>
  </si>
  <si>
    <t>G68073</t>
  </si>
  <si>
    <t>Möbelwiese</t>
  </si>
  <si>
    <t>Ludwigshafen</t>
  </si>
  <si>
    <t>67061</t>
  </si>
  <si>
    <t>Evastraße 23</t>
  </si>
  <si>
    <t>Paul, Jule</t>
  </si>
  <si>
    <t>0621 4521</t>
  </si>
  <si>
    <t>0621 4522</t>
  </si>
  <si>
    <t>G68893</t>
  </si>
  <si>
    <t>Semper-Möbel</t>
  </si>
  <si>
    <t>Seidemannstraße 72</t>
  </si>
  <si>
    <t>Klacker, Max</t>
  </si>
  <si>
    <t>0351 452365</t>
  </si>
  <si>
    <t>0351 452366</t>
  </si>
  <si>
    <t>G69092</t>
  </si>
  <si>
    <t>Büromöbelzentrum</t>
  </si>
  <si>
    <t>Magdeburg</t>
  </si>
  <si>
    <t>39123</t>
  </si>
  <si>
    <t>Königin-Edith-Straße 234</t>
  </si>
  <si>
    <t>Lobo, Enrique</t>
  </si>
  <si>
    <t>03928 734565</t>
  </si>
  <si>
    <t>03928 734566</t>
  </si>
  <si>
    <t>G71776</t>
  </si>
  <si>
    <t>Bürohaus Hauser</t>
  </si>
  <si>
    <t>Cottbus</t>
  </si>
  <si>
    <t>03123</t>
  </si>
  <si>
    <t>Anselmstraße 11</t>
  </si>
  <si>
    <t>Hauser, Joachim</t>
  </si>
  <si>
    <t>0355 23445</t>
  </si>
  <si>
    <t>0355 23446</t>
  </si>
  <si>
    <t>G76169</t>
  </si>
  <si>
    <t>Büro-Discount</t>
  </si>
  <si>
    <t>Erfurt</t>
  </si>
  <si>
    <t>Grünwiese 345</t>
  </si>
  <si>
    <t>Müller, Jeremias</t>
  </si>
  <si>
    <t>0361 858372</t>
  </si>
  <si>
    <t>0361 858373</t>
  </si>
  <si>
    <t>G79097</t>
  </si>
  <si>
    <t>Weserbüro OHG</t>
  </si>
  <si>
    <t>28113</t>
  </si>
  <si>
    <t>Rolandsweg 11</t>
  </si>
  <si>
    <t>Werder, Fritz</t>
  </si>
  <si>
    <t>0421 2354676</t>
  </si>
  <si>
    <t>0421 2354677</t>
  </si>
  <si>
    <t>G81176</t>
  </si>
  <si>
    <t>Büromöbel Karly</t>
  </si>
  <si>
    <t>Zerbst</t>
  </si>
  <si>
    <t>39261</t>
  </si>
  <si>
    <t>Archivstraße 45</t>
  </si>
  <si>
    <t>Karly, Egon</t>
  </si>
  <si>
    <t>03923 4531</t>
  </si>
  <si>
    <t>03923 4532</t>
  </si>
  <si>
    <t>G81545</t>
  </si>
  <si>
    <t>Bürocenter</t>
  </si>
  <si>
    <t>28122</t>
  </si>
  <si>
    <t>Klarastraße 13</t>
  </si>
  <si>
    <t>Alitz, Denise</t>
  </si>
  <si>
    <t>0421 34125344</t>
  </si>
  <si>
    <t>0421 34125345</t>
  </si>
  <si>
    <t>G82575</t>
  </si>
  <si>
    <t>Möbelhaus Niederschlesien</t>
  </si>
  <si>
    <t>Görlitz</t>
  </si>
  <si>
    <t>02123</t>
  </si>
  <si>
    <t>Berliner Straße 34</t>
  </si>
  <si>
    <t>Älter, Ernst</t>
  </si>
  <si>
    <t>03581 23465</t>
  </si>
  <si>
    <t>03581 23466</t>
  </si>
  <si>
    <t>G83719</t>
  </si>
  <si>
    <t>Möbelhaus Pfleiderer</t>
  </si>
  <si>
    <t>Ulm</t>
  </si>
  <si>
    <t>89123</t>
  </si>
  <si>
    <t>Schwabenplatz 15</t>
  </si>
  <si>
    <t>Pfleiderer, Max</t>
  </si>
  <si>
    <t>07305 34688</t>
  </si>
  <si>
    <t>07305 34689</t>
  </si>
  <si>
    <t>G84129</t>
  </si>
  <si>
    <t>Stolz KG</t>
  </si>
  <si>
    <t>14123</t>
  </si>
  <si>
    <t>Havelaue 37</t>
  </si>
  <si>
    <t>König, Marcus</t>
  </si>
  <si>
    <t>0331 34531</t>
  </si>
  <si>
    <t>0331 34532</t>
  </si>
  <si>
    <t>G84733</t>
  </si>
  <si>
    <t>Emscher-Bürocenter</t>
  </si>
  <si>
    <t>Dortmund</t>
  </si>
  <si>
    <t>44139</t>
  </si>
  <si>
    <t>Rasenplatz 45</t>
  </si>
  <si>
    <t>Becker, Anna</t>
  </si>
  <si>
    <t xml:space="preserve">0231 567865 </t>
  </si>
  <si>
    <t>0231 567866</t>
  </si>
  <si>
    <t>G85108</t>
  </si>
  <si>
    <t>Frisia Büro</t>
  </si>
  <si>
    <t>Aurich</t>
  </si>
  <si>
    <t>26124</t>
  </si>
  <si>
    <t>Dorotheenweg 78</t>
  </si>
  <si>
    <t>Esner, Peter</t>
  </si>
  <si>
    <t>04941 3456</t>
  </si>
  <si>
    <t>04941 3455</t>
  </si>
  <si>
    <t>G86382</t>
  </si>
  <si>
    <t>Möbelcenter Wilhelmshöhe</t>
  </si>
  <si>
    <t>Kassel</t>
  </si>
  <si>
    <t>34123</t>
  </si>
  <si>
    <t>Sedanstraße 51</t>
  </si>
  <si>
    <t>Weigel, Mareile</t>
  </si>
  <si>
    <t>0561 626272</t>
  </si>
  <si>
    <t>0561 626273</t>
  </si>
  <si>
    <t>G90974</t>
  </si>
  <si>
    <t>Fugger Bürocenter</t>
  </si>
  <si>
    <t>Augsburg</t>
  </si>
  <si>
    <t>86150</t>
  </si>
  <si>
    <t>Alte Gasse 34</t>
  </si>
  <si>
    <t>Mosner, Jakob</t>
  </si>
  <si>
    <t>0821 344326</t>
  </si>
  <si>
    <t>0821 344327</t>
  </si>
  <si>
    <t>G91219</t>
  </si>
  <si>
    <t>Wannsee-Büro GmbH</t>
  </si>
  <si>
    <t>10122</t>
  </si>
  <si>
    <t>Wackerstr. 19</t>
  </si>
  <si>
    <t xml:space="preserve">Liechtenstein, Rosa </t>
  </si>
  <si>
    <t xml:space="preserve">030 34253 </t>
  </si>
  <si>
    <t>030 34254</t>
  </si>
  <si>
    <t>G94909</t>
  </si>
  <si>
    <t>Biomöbel Gera</t>
  </si>
  <si>
    <t>Gera</t>
  </si>
  <si>
    <t>07546</t>
  </si>
  <si>
    <t>Halbstraße 62</t>
  </si>
  <si>
    <t>Marquardt, Ilse</t>
  </si>
  <si>
    <t>0365 35623</t>
  </si>
  <si>
    <t>0365 35624</t>
  </si>
  <si>
    <t>G97077</t>
  </si>
  <si>
    <t>Neckar-Büro OHG</t>
  </si>
  <si>
    <t>Tübingen</t>
  </si>
  <si>
    <t>72076</t>
  </si>
  <si>
    <t>Konviktstraße 55</t>
  </si>
  <si>
    <t>Butz, Friederike</t>
  </si>
  <si>
    <t>07071 7637</t>
  </si>
  <si>
    <t>07071 7638</t>
  </si>
  <si>
    <t>G99787</t>
  </si>
  <si>
    <t>KdO</t>
  </si>
  <si>
    <t>10123</t>
  </si>
  <si>
    <t>Marthastraße 34</t>
  </si>
  <si>
    <t>Priebe, Helene</t>
  </si>
  <si>
    <t>030 43554676</t>
  </si>
  <si>
    <t>030 43554677</t>
  </si>
  <si>
    <t>G99918</t>
  </si>
  <si>
    <t>Möbelhansa</t>
  </si>
  <si>
    <t>20123</t>
  </si>
  <si>
    <t>Helgoländer Allee 53</t>
  </si>
  <si>
    <t>Gödeke, Michael</t>
  </si>
  <si>
    <t>040 5437345</t>
  </si>
  <si>
    <t>040 5437346</t>
  </si>
  <si>
    <t>Datum</t>
  </si>
  <si>
    <t>Personalnr.</t>
  </si>
  <si>
    <t>Name</t>
  </si>
  <si>
    <t>Abteilung</t>
  </si>
  <si>
    <t>Team</t>
  </si>
  <si>
    <t>Tel. intern</t>
  </si>
  <si>
    <t>E-Mail intern</t>
  </si>
  <si>
    <t>Hausnr.</t>
  </si>
  <si>
    <t>PLZ</t>
  </si>
  <si>
    <t>Tel. privat</t>
  </si>
  <si>
    <t>Geburtstag</t>
  </si>
  <si>
    <t>Alter</t>
  </si>
  <si>
    <t>Eintritt in 
die Firma</t>
  </si>
  <si>
    <t>Mitarbeiter seit</t>
  </si>
  <si>
    <t>Gehalt</t>
  </si>
  <si>
    <t>Zulagen</t>
  </si>
  <si>
    <t>Althoff, Wilhelm</t>
  </si>
  <si>
    <t>Produktion</t>
  </si>
  <si>
    <t>Fertigung C</t>
  </si>
  <si>
    <t>althoff@movement.com</t>
  </si>
  <si>
    <t xml:space="preserve">Wilhelmstraße </t>
  </si>
  <si>
    <t>Frankfurt</t>
  </si>
  <si>
    <t>069 799115</t>
  </si>
  <si>
    <t>Apfelbaum, Claudia</t>
  </si>
  <si>
    <t>Marketing/Vertrieb</t>
  </si>
  <si>
    <t>Marketing</t>
  </si>
  <si>
    <t>apfelbaum@movement.com</t>
  </si>
  <si>
    <t xml:space="preserve">Kuckucksweg </t>
  </si>
  <si>
    <t>6151 456123</t>
  </si>
  <si>
    <t>Atzenger, Adalbert</t>
  </si>
  <si>
    <t>Fertigung B</t>
  </si>
  <si>
    <t>auberger@movement.com</t>
  </si>
  <si>
    <t xml:space="preserve">Zechenweg </t>
  </si>
  <si>
    <t>069 857412</t>
  </si>
  <si>
    <t>Bauer, Gustav</t>
  </si>
  <si>
    <t>Fertigung A</t>
  </si>
  <si>
    <t>bauer@movement.com</t>
  </si>
  <si>
    <t xml:space="preserve">Mont-Cenis-Straße </t>
  </si>
  <si>
    <t>069 888881</t>
  </si>
  <si>
    <t>Baumann, Hugo</t>
  </si>
  <si>
    <t>baumann@movement.com</t>
  </si>
  <si>
    <t xml:space="preserve">Apothekerstraße </t>
  </si>
  <si>
    <t>069 773399</t>
  </si>
  <si>
    <t>Bäumer, Paul</t>
  </si>
  <si>
    <t>bäumer@movement.com</t>
  </si>
  <si>
    <t xml:space="preserve">Am Berg </t>
  </si>
  <si>
    <t>Nackenheim</t>
  </si>
  <si>
    <t>06135 457777</t>
  </si>
  <si>
    <t>Bayerle, Uschi</t>
  </si>
  <si>
    <t>Auftragsbearbeitung</t>
  </si>
  <si>
    <t>bayerle@movement.com</t>
  </si>
  <si>
    <t xml:space="preserve">Karl-Brandt-Weg </t>
  </si>
  <si>
    <t>069 145236</t>
  </si>
  <si>
    <t>Bender, Bernd</t>
  </si>
  <si>
    <t>bender@movement.com</t>
  </si>
  <si>
    <t xml:space="preserve">Im Pratort </t>
  </si>
  <si>
    <t>069 999667</t>
  </si>
  <si>
    <t>Berger, Sonja</t>
  </si>
  <si>
    <t>berger@movement.com</t>
  </si>
  <si>
    <t xml:space="preserve">Am Alten Hof </t>
  </si>
  <si>
    <t>6151 698547</t>
  </si>
  <si>
    <t>Bergstein, Roland</t>
  </si>
  <si>
    <t>bergstein@movement.com</t>
  </si>
  <si>
    <t xml:space="preserve">Mühlenstraße </t>
  </si>
  <si>
    <t>069 951753</t>
  </si>
  <si>
    <t>Beyersdörfer, Ute</t>
  </si>
  <si>
    <t>Allgemeine Verwaltung</t>
  </si>
  <si>
    <t>Finanzbuchhaltung</t>
  </si>
  <si>
    <t>beyersdörfer@movement.com</t>
  </si>
  <si>
    <t xml:space="preserve">Humboldtstraße </t>
  </si>
  <si>
    <t>069 0000088</t>
  </si>
  <si>
    <t>Bläuel, Stefan</t>
  </si>
  <si>
    <t>bläuel@movement.com</t>
  </si>
  <si>
    <t xml:space="preserve">Kuhkampweg </t>
  </si>
  <si>
    <t>06131 787878</t>
  </si>
  <si>
    <t>Braatz, Barbara</t>
  </si>
  <si>
    <t>blücher@movement.com</t>
  </si>
  <si>
    <t xml:space="preserve">Adolf-Brenne-Weg  </t>
  </si>
  <si>
    <t>06131 114562</t>
  </si>
  <si>
    <t>Braun, Bettina</t>
  </si>
  <si>
    <t>braun@movement.com</t>
  </si>
  <si>
    <t xml:space="preserve">Praetoriusstraße </t>
  </si>
  <si>
    <t>06135 555398</t>
  </si>
  <si>
    <t>Claßmann, Andrea</t>
  </si>
  <si>
    <t>Lager/Versand</t>
  </si>
  <si>
    <t>claßmann@movement.com</t>
  </si>
  <si>
    <t xml:space="preserve">Poststraße </t>
  </si>
  <si>
    <t>06131 111665</t>
  </si>
  <si>
    <t>Conolly, Sean</t>
  </si>
  <si>
    <t>conolly@movement.com</t>
  </si>
  <si>
    <t xml:space="preserve">Cranger Straße </t>
  </si>
  <si>
    <t>069 965873</t>
  </si>
  <si>
    <t>Dorff, Norbert</t>
  </si>
  <si>
    <t>dorff@movement.com</t>
  </si>
  <si>
    <t xml:space="preserve">Gaußstraße </t>
  </si>
  <si>
    <t>0611 445697</t>
  </si>
  <si>
    <t>Döring, Laura</t>
  </si>
  <si>
    <t>döring@movement.com</t>
  </si>
  <si>
    <t xml:space="preserve">Fleithestraße </t>
  </si>
  <si>
    <t>069 997777</t>
  </si>
  <si>
    <t>Dröger, Otto</t>
  </si>
  <si>
    <t>Konstruktion/Design</t>
  </si>
  <si>
    <t>Forschung/Entwicklung</t>
  </si>
  <si>
    <t>dröger@movement.com</t>
  </si>
  <si>
    <t xml:space="preserve">Dorneburger Straße </t>
  </si>
  <si>
    <t>0611 778912</t>
  </si>
  <si>
    <t>Eberspächer, Gerlinde</t>
  </si>
  <si>
    <t>Qualitätssicherung</t>
  </si>
  <si>
    <t>eberspächer@movement.com</t>
  </si>
  <si>
    <t xml:space="preserve">Georgstraße </t>
  </si>
  <si>
    <t>069 666897</t>
  </si>
  <si>
    <t>Ebert, Fritz</t>
  </si>
  <si>
    <t>ebert@movement.com</t>
  </si>
  <si>
    <t xml:space="preserve">Turmstraße </t>
  </si>
  <si>
    <t>6151 852556</t>
  </si>
  <si>
    <t>Eichenau, Maria</t>
  </si>
  <si>
    <t>Geschäftsleitung</t>
  </si>
  <si>
    <t>-</t>
  </si>
  <si>
    <t>eichenau@movement.com</t>
  </si>
  <si>
    <t xml:space="preserve">Wörthstraße </t>
  </si>
  <si>
    <t>069 123123</t>
  </si>
  <si>
    <t>Eichendorff, Michael</t>
  </si>
  <si>
    <t>eichendorf@movement.com</t>
  </si>
  <si>
    <t xml:space="preserve">Rolandstraße </t>
  </si>
  <si>
    <t>0611 791348</t>
  </si>
  <si>
    <t>Eichenhoff, Tanja</t>
  </si>
  <si>
    <t>eichenhoff@movement.com</t>
  </si>
  <si>
    <t xml:space="preserve">Laurastraße </t>
  </si>
  <si>
    <t>069 999775</t>
  </si>
  <si>
    <t>Elser, Hermann</t>
  </si>
  <si>
    <t>Montage/Service</t>
  </si>
  <si>
    <t>elser@movement.com</t>
  </si>
  <si>
    <t xml:space="preserve">Lehmbrink </t>
  </si>
  <si>
    <t>06131 987111</t>
  </si>
  <si>
    <t>Eppel, Andreas</t>
  </si>
  <si>
    <t>eppel@movement.com</t>
  </si>
  <si>
    <t xml:space="preserve">Ulmenstraße </t>
  </si>
  <si>
    <t>069 895124</t>
  </si>
  <si>
    <t>Färber, Ragnhild</t>
  </si>
  <si>
    <t>färber@movement.com</t>
  </si>
  <si>
    <t xml:space="preserve">Hunbergstraße </t>
  </si>
  <si>
    <t>0611 743189</t>
  </si>
  <si>
    <t>Faust, Gertrud</t>
  </si>
  <si>
    <t>faust@movement.com</t>
  </si>
  <si>
    <t xml:space="preserve">Jungfernweg </t>
  </si>
  <si>
    <t>0611 667777</t>
  </si>
  <si>
    <t>Feldbein, Sandra</t>
  </si>
  <si>
    <t>feldbein@movement.com</t>
  </si>
  <si>
    <t xml:space="preserve">Dickebankstraße </t>
  </si>
  <si>
    <t>0611 999958</t>
  </si>
  <si>
    <t>Fellner, Jule</t>
  </si>
  <si>
    <t>Controlling</t>
  </si>
  <si>
    <t>fellner@movement.com</t>
  </si>
  <si>
    <t xml:space="preserve">Eichendorffstraße </t>
  </si>
  <si>
    <t>06131 123456</t>
  </si>
  <si>
    <t>Fichtenberger, Jürgen</t>
  </si>
  <si>
    <t>fichtenberger@movement.com</t>
  </si>
  <si>
    <t xml:space="preserve">Ohmstraße </t>
  </si>
  <si>
    <t>Fissler, Max</t>
  </si>
  <si>
    <t>fissler@movement.com</t>
  </si>
  <si>
    <t xml:space="preserve">Röttgersbankstraße </t>
  </si>
  <si>
    <t>0611 834952</t>
  </si>
  <si>
    <t>Fochter, Eduard</t>
  </si>
  <si>
    <t>fochter@movement.com</t>
  </si>
  <si>
    <t xml:space="preserve">Zietenstraße </t>
  </si>
  <si>
    <t>069 987789</t>
  </si>
  <si>
    <t>Frank, Lutz</t>
  </si>
  <si>
    <t>Technische Leitung</t>
  </si>
  <si>
    <t>frank@movement.com</t>
  </si>
  <si>
    <t xml:space="preserve">Gustav-Hegler-Ring </t>
  </si>
  <si>
    <t>06135 98798</t>
  </si>
  <si>
    <t>Friedrichs, Friedolin</t>
  </si>
  <si>
    <t>friedrichs@movement.com</t>
  </si>
  <si>
    <t xml:space="preserve">Von-Waldthausen-Straße </t>
  </si>
  <si>
    <t>0611 825971</t>
  </si>
  <si>
    <t>Fuchs, Peter</t>
  </si>
  <si>
    <t>fuchs@movement.com</t>
  </si>
  <si>
    <t xml:space="preserve">Jahnstraße </t>
  </si>
  <si>
    <t>069 235689</t>
  </si>
  <si>
    <t>Glahn, Stefanie</t>
  </si>
  <si>
    <t>glahn@movement.com</t>
  </si>
  <si>
    <t xml:space="preserve">Ginsterweg </t>
  </si>
  <si>
    <t>069 854736</t>
  </si>
  <si>
    <t>Grabowski, Christiane</t>
  </si>
  <si>
    <t>grabowski@movement.com</t>
  </si>
  <si>
    <t xml:space="preserve">Rademachers Weg </t>
  </si>
  <si>
    <t>0611 731982</t>
  </si>
  <si>
    <t>Graf, Thomas</t>
  </si>
  <si>
    <t>graf@movement.com</t>
  </si>
  <si>
    <t xml:space="preserve">Edmund-Weber-Straße </t>
  </si>
  <si>
    <t>06131 741741</t>
  </si>
  <si>
    <t>Grüner, Doris</t>
  </si>
  <si>
    <t>grüner@movement.com</t>
  </si>
  <si>
    <t xml:space="preserve">Verbindungsstraße </t>
  </si>
  <si>
    <t>069 9876543</t>
  </si>
  <si>
    <t>Grüner, Klaus</t>
  </si>
  <si>
    <t xml:space="preserve">Wilhelm-Meyer-Straße </t>
  </si>
  <si>
    <t>06131 987156</t>
  </si>
  <si>
    <t>Guth, Stephan</t>
  </si>
  <si>
    <t>guth@movement.com</t>
  </si>
  <si>
    <t xml:space="preserve">Ostbachtal </t>
  </si>
  <si>
    <t>069 883333</t>
  </si>
  <si>
    <t>Haase, Benedikt</t>
  </si>
  <si>
    <t>haase@movement.com</t>
  </si>
  <si>
    <t xml:space="preserve">Ilseder Straße </t>
  </si>
  <si>
    <t>06131 774122</t>
  </si>
  <si>
    <t>Hallenbacher, Irmgart</t>
  </si>
  <si>
    <t>hallenbacher@movement.com</t>
  </si>
  <si>
    <t xml:space="preserve">Saarstraße </t>
  </si>
  <si>
    <t>069 555321</t>
  </si>
  <si>
    <t>Haller, Anja</t>
  </si>
  <si>
    <t>haller@movement.com</t>
  </si>
  <si>
    <t xml:space="preserve">Jägerstraße </t>
  </si>
  <si>
    <t>06131 777412</t>
  </si>
  <si>
    <t>Hamburg, Herta</t>
  </si>
  <si>
    <t>hamburg@movement.com</t>
  </si>
  <si>
    <t xml:space="preserve">Steinplatz </t>
  </si>
  <si>
    <t>069 444226</t>
  </si>
  <si>
    <t>Hauenstein, Lutz</t>
  </si>
  <si>
    <t>hauenstein@movement.com</t>
  </si>
  <si>
    <t xml:space="preserve">Angelikastraße </t>
  </si>
  <si>
    <t>069 365998</t>
  </si>
  <si>
    <t>Haußmann, Stefan</t>
  </si>
  <si>
    <t>haußmann@movement.com</t>
  </si>
  <si>
    <t xml:space="preserve">Vor dem Hofe </t>
  </si>
  <si>
    <t>0611 123999</t>
  </si>
  <si>
    <t>Helmer, Hubert</t>
  </si>
  <si>
    <t>helmer@movement.com</t>
  </si>
  <si>
    <t xml:space="preserve">Regenkamp </t>
  </si>
  <si>
    <t>069 852822</t>
  </si>
  <si>
    <t>Hesse, Anton</t>
  </si>
  <si>
    <t>hesse@movement.com</t>
  </si>
  <si>
    <t xml:space="preserve">Feldkampstraße </t>
  </si>
  <si>
    <t>0611 816597</t>
  </si>
  <si>
    <t>Heßling, Dietrich</t>
  </si>
  <si>
    <t>heßling@movement.com</t>
  </si>
  <si>
    <t>Adalbertstraße</t>
  </si>
  <si>
    <t>069 783425</t>
  </si>
  <si>
    <t>Heyerdal, Kirstin</t>
  </si>
  <si>
    <t>heyerdal@movement.com</t>
  </si>
  <si>
    <t xml:space="preserve">Moselstraße </t>
  </si>
  <si>
    <t>069 741492</t>
  </si>
  <si>
    <t>Himmelstoß, Tanja</t>
  </si>
  <si>
    <t>himmelstoß@movement.com</t>
  </si>
  <si>
    <t xml:space="preserve">Sudkamps Hof </t>
  </si>
  <si>
    <t>06131 666523</t>
  </si>
  <si>
    <t>Höllerer, Jenny</t>
  </si>
  <si>
    <t>höllerer@movement.com</t>
  </si>
  <si>
    <t xml:space="preserve">Laurentiusstraße </t>
  </si>
  <si>
    <t>069 9874222</t>
  </si>
  <si>
    <t>Holt, Hans</t>
  </si>
  <si>
    <t>holt@movement.com</t>
  </si>
  <si>
    <t xml:space="preserve">Hugenpoth </t>
  </si>
  <si>
    <t>0611 666789</t>
  </si>
  <si>
    <t>Holzhäußer, Björn</t>
  </si>
  <si>
    <t>holzhäußer@movement.com</t>
  </si>
  <si>
    <t xml:space="preserve">Meesmannstraße </t>
  </si>
  <si>
    <t>6151 366565</t>
  </si>
  <si>
    <t>Hoppenstedt, Frank</t>
  </si>
  <si>
    <t>hoppenstedt@movement.com</t>
  </si>
  <si>
    <t xml:space="preserve">Röntgenstraße </t>
  </si>
  <si>
    <t>6151 123666</t>
  </si>
  <si>
    <t>Huber, Eva-Maria</t>
  </si>
  <si>
    <t>huber@movement.com</t>
  </si>
  <si>
    <t xml:space="preserve">Veilchenweg </t>
  </si>
  <si>
    <t>069 774123</t>
  </si>
  <si>
    <t>Hummel, Hildegard</t>
  </si>
  <si>
    <t>hummel@movement.com</t>
  </si>
  <si>
    <t xml:space="preserve">Neumarkt </t>
  </si>
  <si>
    <t>0611 547315</t>
  </si>
  <si>
    <t>Hundinger, Ilse</t>
  </si>
  <si>
    <t>hundinger@movement.com</t>
  </si>
  <si>
    <t xml:space="preserve">Mörikestraße </t>
  </si>
  <si>
    <t>069 963963</t>
  </si>
  <si>
    <t>Hussel, Günther</t>
  </si>
  <si>
    <t>hussel@movement.com</t>
  </si>
  <si>
    <t xml:space="preserve">Nordstraße </t>
  </si>
  <si>
    <t>06131 987451</t>
  </si>
  <si>
    <t>Immendorf, Pauline</t>
  </si>
  <si>
    <t>immendorf@movement.com</t>
  </si>
  <si>
    <t xml:space="preserve">Harannistraße </t>
  </si>
  <si>
    <t>069 121215</t>
  </si>
  <si>
    <t>Jauch, Maximilian</t>
  </si>
  <si>
    <t>jauch@movement.com</t>
  </si>
  <si>
    <t xml:space="preserve">Forellstraße </t>
  </si>
  <si>
    <t>0611 952137</t>
  </si>
  <si>
    <t>Jung, Bertha</t>
  </si>
  <si>
    <t>jung@movement.com</t>
  </si>
  <si>
    <t xml:space="preserve">Prälat-Schneider-Straße </t>
  </si>
  <si>
    <t>0611 995456</t>
  </si>
  <si>
    <t>Jungmann, Gregor</t>
  </si>
  <si>
    <t>jungmann@movement.com</t>
  </si>
  <si>
    <t xml:space="preserve">Flözstraße </t>
  </si>
  <si>
    <t>06135 455555</t>
  </si>
  <si>
    <t>Kadschinsky, Samuel</t>
  </si>
  <si>
    <t>kadschinsky@movement.com</t>
  </si>
  <si>
    <t xml:space="preserve">Händelstraße </t>
  </si>
  <si>
    <t>0611 222658</t>
  </si>
  <si>
    <t>Keller, Urs</t>
  </si>
  <si>
    <t>keller@movement.com</t>
  </si>
  <si>
    <t xml:space="preserve">Heroldstraße </t>
  </si>
  <si>
    <t>069 777444</t>
  </si>
  <si>
    <t>Kirsch, Karin</t>
  </si>
  <si>
    <t>kirsch@movement.com</t>
  </si>
  <si>
    <t xml:space="preserve">Haberstraße </t>
  </si>
  <si>
    <t>0611 999562</t>
  </si>
  <si>
    <t>Klapp, Frank</t>
  </si>
  <si>
    <t>klapp@movement.com</t>
  </si>
  <si>
    <t xml:space="preserve">Ewaldstraße </t>
  </si>
  <si>
    <t>0611 971235</t>
  </si>
  <si>
    <t>Klotz, Siglinde</t>
  </si>
  <si>
    <t>Arbeitsvorbereitung</t>
  </si>
  <si>
    <t>klotz@movement.com</t>
  </si>
  <si>
    <t xml:space="preserve">Auf der Heide </t>
  </si>
  <si>
    <t>0611 899475</t>
  </si>
  <si>
    <t>Klumpp, Nicole</t>
  </si>
  <si>
    <t>klumpp@movement.com</t>
  </si>
  <si>
    <t xml:space="preserve">Herforder Straße </t>
  </si>
  <si>
    <t>069 154688</t>
  </si>
  <si>
    <t>Kohl, Hilmar</t>
  </si>
  <si>
    <t>kohl@movement.com</t>
  </si>
  <si>
    <t xml:space="preserve">Zur-Nieden-Straße </t>
  </si>
  <si>
    <t>069 986544</t>
  </si>
  <si>
    <t>Kreutzer, Stephanie</t>
  </si>
  <si>
    <t>kreutzer@movement.com</t>
  </si>
  <si>
    <t xml:space="preserve">Sandforths Weg </t>
  </si>
  <si>
    <t>0611 777453</t>
  </si>
  <si>
    <t>Kuntz, Tina</t>
  </si>
  <si>
    <t>kron-küppers@movement.com</t>
  </si>
  <si>
    <t xml:space="preserve">Eckstraße </t>
  </si>
  <si>
    <t>069 888552</t>
  </si>
  <si>
    <t>Lampe, Karla</t>
  </si>
  <si>
    <t>Kaufmännische Leitung</t>
  </si>
  <si>
    <t>lampe@movement.com</t>
  </si>
  <si>
    <t xml:space="preserve">Drögenkamp </t>
  </si>
  <si>
    <t>069 222222</t>
  </si>
  <si>
    <t>Landmann, Jürgen</t>
  </si>
  <si>
    <t>landmann@movement.com</t>
  </si>
  <si>
    <t xml:space="preserve">Börniger Straße </t>
  </si>
  <si>
    <t>069 999632</t>
  </si>
  <si>
    <t>Langer, Karl</t>
  </si>
  <si>
    <t>langer@movement.com</t>
  </si>
  <si>
    <t xml:space="preserve">Industriestraße </t>
  </si>
  <si>
    <t>6151 444444</t>
  </si>
  <si>
    <t>Laubenstein, Sascha</t>
  </si>
  <si>
    <t>laubenstein@movement.com</t>
  </si>
  <si>
    <t xml:space="preserve">Kurze Straße </t>
  </si>
  <si>
    <t>0611 9615874</t>
  </si>
  <si>
    <t>Lauer, Walther</t>
  </si>
  <si>
    <t>lauer@movement.com</t>
  </si>
  <si>
    <t xml:space="preserve">Castroper Straße </t>
  </si>
  <si>
    <t>069 813479</t>
  </si>
  <si>
    <t>Loster-Schneider, Elfriede</t>
  </si>
  <si>
    <t>loster-schneider@movement.com</t>
  </si>
  <si>
    <t xml:space="preserve">Kronprinzenstraße </t>
  </si>
  <si>
    <t>069 7733669</t>
  </si>
  <si>
    <t>Luchs, Nelly</t>
  </si>
  <si>
    <t>luchs@movement.com</t>
  </si>
  <si>
    <t xml:space="preserve">Recklinghauser Straße </t>
  </si>
  <si>
    <t>069 784519</t>
  </si>
  <si>
    <t>Lüdenscheid, Annabell</t>
  </si>
  <si>
    <t>lüdenscheid@movement.com</t>
  </si>
  <si>
    <t xml:space="preserve">Straße des Bohrhammers </t>
  </si>
  <si>
    <t>6151 115987</t>
  </si>
  <si>
    <t>Lüdtke, Alfred</t>
  </si>
  <si>
    <t>lüdtke@movement.com</t>
  </si>
  <si>
    <t xml:space="preserve">Baarestraße </t>
  </si>
  <si>
    <t>0611 993322</t>
  </si>
  <si>
    <t>Lutz, Anette</t>
  </si>
  <si>
    <t>lutz@movement.com</t>
  </si>
  <si>
    <t xml:space="preserve">Arndtstraße </t>
  </si>
  <si>
    <t>069 885236</t>
  </si>
  <si>
    <t>Luxemburg, Johann</t>
  </si>
  <si>
    <t>luxemburg@movement.com</t>
  </si>
  <si>
    <t xml:space="preserve">Geitlingstraße </t>
  </si>
  <si>
    <t>0611 745213</t>
  </si>
  <si>
    <t>Mahn, Detlev</t>
  </si>
  <si>
    <t>mahn@movement.com</t>
  </si>
  <si>
    <t xml:space="preserve">Siemensstraße </t>
  </si>
  <si>
    <t>069 123852</t>
  </si>
  <si>
    <t>Mann, Hans-Peter</t>
  </si>
  <si>
    <t>mann@movement.com</t>
  </si>
  <si>
    <t xml:space="preserve">Kurhausstraße </t>
  </si>
  <si>
    <t>069 783695</t>
  </si>
  <si>
    <t>Manz, Friedolin</t>
  </si>
  <si>
    <t>manz@movement.com</t>
  </si>
  <si>
    <t xml:space="preserve">Haldenstraße </t>
  </si>
  <si>
    <t>069 741225</t>
  </si>
  <si>
    <t>Marcks, Katharina</t>
  </si>
  <si>
    <t>marcks@movement.com</t>
  </si>
  <si>
    <t xml:space="preserve">Gewerkenstraße </t>
  </si>
  <si>
    <t>069 987156</t>
  </si>
  <si>
    <t>Martin, Karl</t>
  </si>
  <si>
    <t>martin@movement.com</t>
  </si>
  <si>
    <t xml:space="preserve">Hülsstraße </t>
  </si>
  <si>
    <t>0611 882222</t>
  </si>
  <si>
    <t>Maurer, Rainer</t>
  </si>
  <si>
    <t>maurer@movement.com</t>
  </si>
  <si>
    <t xml:space="preserve">Rathausplatz </t>
  </si>
  <si>
    <t>069 841325</t>
  </si>
  <si>
    <t>Meisner, Lisa</t>
  </si>
  <si>
    <t>meisner@movement.com</t>
  </si>
  <si>
    <t xml:space="preserve">Teutoburgiastraße </t>
  </si>
  <si>
    <t>069 124569</t>
  </si>
  <si>
    <t>Meyer, Sabine</t>
  </si>
  <si>
    <t>meyer@movement.com</t>
  </si>
  <si>
    <t xml:space="preserve">Thiesstraße </t>
  </si>
  <si>
    <t>0611 111258</t>
  </si>
  <si>
    <t>Mohrmeier, Kurt</t>
  </si>
  <si>
    <t>mohrmeier@movement.com</t>
  </si>
  <si>
    <t xml:space="preserve">Fichtestraße </t>
  </si>
  <si>
    <t>069 333221</t>
  </si>
  <si>
    <t>Möller-Hollgarten, Ursula</t>
  </si>
  <si>
    <t>möller-hollgarten@movement.com</t>
  </si>
  <si>
    <t xml:space="preserve">Lütge Bruch </t>
  </si>
  <si>
    <t>0611 8526412</t>
  </si>
  <si>
    <t>Mühlmann, Peter</t>
  </si>
  <si>
    <t>mühlmann@movement.com</t>
  </si>
  <si>
    <t xml:space="preserve">Flottmannstraße </t>
  </si>
  <si>
    <t>069 731487</t>
  </si>
  <si>
    <t>Müller, Melanie</t>
  </si>
  <si>
    <t>müller@movement.com</t>
  </si>
  <si>
    <t xml:space="preserve">Bebelstraße </t>
  </si>
  <si>
    <t>0611 123142</t>
  </si>
  <si>
    <t>Murnau, Anna</t>
  </si>
  <si>
    <t>murnau@movement.com</t>
  </si>
  <si>
    <t xml:space="preserve">Tönnishof </t>
  </si>
  <si>
    <t>069 886611</t>
  </si>
  <si>
    <t>Nöller, Erwin</t>
  </si>
  <si>
    <t>nöller@movement.com</t>
  </si>
  <si>
    <t xml:space="preserve">Bonifatiusstraße </t>
  </si>
  <si>
    <t>069 778893</t>
  </si>
  <si>
    <t>Obermayer, Hugo</t>
  </si>
  <si>
    <t>obermayer@movement.com</t>
  </si>
  <si>
    <t xml:space="preserve">Feuerwehrplatz </t>
  </si>
  <si>
    <t>0611 999487</t>
  </si>
  <si>
    <t>Obermayer, Manfred</t>
  </si>
  <si>
    <t xml:space="preserve">Oeynhauser Straße </t>
  </si>
  <si>
    <t>06131 666332</t>
  </si>
  <si>
    <t>Obermeier, Kerstin</t>
  </si>
  <si>
    <t>obermeier@movement.com</t>
  </si>
  <si>
    <t xml:space="preserve">Aschebrock </t>
  </si>
  <si>
    <t>0611 974185</t>
  </si>
  <si>
    <t>Osterfelder, Burkhard</t>
  </si>
  <si>
    <t>osterfelder@movement.com</t>
  </si>
  <si>
    <t xml:space="preserve">Rainerstraße </t>
  </si>
  <si>
    <t>0611 666778</t>
  </si>
  <si>
    <t>Otterstädter, Charlotte</t>
  </si>
  <si>
    <t>otterstädter@movement.com</t>
  </si>
  <si>
    <t xml:space="preserve">Claudiusstraße </t>
  </si>
  <si>
    <t>0611 556318</t>
  </si>
  <si>
    <t>Özmir, Mustafa</t>
  </si>
  <si>
    <t>özmir@movement.com</t>
  </si>
  <si>
    <t xml:space="preserve">Am Amtshaus </t>
  </si>
  <si>
    <t>069 731597</t>
  </si>
  <si>
    <t>Pfitzer, Katja</t>
  </si>
  <si>
    <t>pfitzer@movement.com</t>
  </si>
  <si>
    <t xml:space="preserve">Dammstraße </t>
  </si>
  <si>
    <t>0611 123232</t>
  </si>
  <si>
    <t>Posch, Zacharias</t>
  </si>
  <si>
    <t>posch@movement.com</t>
  </si>
  <si>
    <t xml:space="preserve">Plutostraße </t>
  </si>
  <si>
    <t>06135 8851445</t>
  </si>
  <si>
    <t>Rathenau, Walter</t>
  </si>
  <si>
    <t>rathenau@movement.com</t>
  </si>
  <si>
    <t xml:space="preserve">Narzissenweg </t>
  </si>
  <si>
    <t>6151 886178</t>
  </si>
  <si>
    <t>Reincke, Hiltrud</t>
  </si>
  <si>
    <t>reincke@movement.com</t>
  </si>
  <si>
    <t xml:space="preserve">Taubenweg </t>
  </si>
  <si>
    <t>0611 112369</t>
  </si>
  <si>
    <t>Reuter, Siegfried</t>
  </si>
  <si>
    <t>reuter@movement.com</t>
  </si>
  <si>
    <t xml:space="preserve">Dahlhauser Straße </t>
  </si>
  <si>
    <t>0611 112256</t>
  </si>
  <si>
    <t>Rosenthal, Herbert</t>
  </si>
  <si>
    <t>rosenthal@movement.com</t>
  </si>
  <si>
    <t xml:space="preserve">Laubenstraße </t>
  </si>
  <si>
    <t>0611 481526</t>
  </si>
  <si>
    <t>Rösner, Bärbel</t>
  </si>
  <si>
    <t>rösner@movement.com</t>
  </si>
  <si>
    <t xml:space="preserve">Gavegstraße </t>
  </si>
  <si>
    <t>069 793689</t>
  </si>
  <si>
    <t>Rotluft, Eugen</t>
  </si>
  <si>
    <t>rotluft@movement.com</t>
  </si>
  <si>
    <t xml:space="preserve">Sternstraße </t>
  </si>
  <si>
    <t>069 789463</t>
  </si>
  <si>
    <t>Schlatter, Uschi</t>
  </si>
  <si>
    <t>schlatter@movement.com</t>
  </si>
  <si>
    <t xml:space="preserve">Beckumer Straße </t>
  </si>
  <si>
    <t>0611 882244</t>
  </si>
  <si>
    <t>Schlauch, Edgar</t>
  </si>
  <si>
    <t>schlauch@movement.com</t>
  </si>
  <si>
    <t xml:space="preserve">In der Tennscheuer </t>
  </si>
  <si>
    <t>06131 888741</t>
  </si>
  <si>
    <t>Schmidt, Hans</t>
  </si>
  <si>
    <t>schmidt@movement.com</t>
  </si>
  <si>
    <t xml:space="preserve">Karl-Fr.-Friesen-Straße </t>
  </si>
  <si>
    <t>069 852963</t>
  </si>
  <si>
    <t>Schmitt, Anna</t>
  </si>
  <si>
    <t>schmitt@movement.com</t>
  </si>
  <si>
    <t xml:space="preserve">Mühlenkampstraße </t>
  </si>
  <si>
    <t>0611 369258</t>
  </si>
  <si>
    <t>Schöneberger, Wolf-Dietrich</t>
  </si>
  <si>
    <t>schöneberger@movement.com</t>
  </si>
  <si>
    <t xml:space="preserve">Bömkestraße </t>
  </si>
  <si>
    <t>6151 126575</t>
  </si>
  <si>
    <t>Schübel, Anette</t>
  </si>
  <si>
    <t>schübel@movement.com</t>
  </si>
  <si>
    <t xml:space="preserve">Zechenring </t>
  </si>
  <si>
    <t>069 428549</t>
  </si>
  <si>
    <t>Schwab, Marianne</t>
  </si>
  <si>
    <t>schwab@movement.com</t>
  </si>
  <si>
    <t xml:space="preserve">Güterbahnstraße </t>
  </si>
  <si>
    <t>0611 776694</t>
  </si>
  <si>
    <t>Schwarz, Hilde</t>
  </si>
  <si>
    <t>schwarz@movement.com</t>
  </si>
  <si>
    <t xml:space="preserve">Von-Velsen-Straße </t>
  </si>
  <si>
    <t>0611 885114</t>
  </si>
  <si>
    <t>Schweizer, Friedrich</t>
  </si>
  <si>
    <t>schweizer@movement.com</t>
  </si>
  <si>
    <t xml:space="preserve">Bönninghauser Straße </t>
  </si>
  <si>
    <t>069 731946</t>
  </si>
  <si>
    <t>Schwönsdorf, Ottilie</t>
  </si>
  <si>
    <t>schwönsdorf@movement.com</t>
  </si>
  <si>
    <t xml:space="preserve">Finefraustraße </t>
  </si>
  <si>
    <t>6151 987445</t>
  </si>
  <si>
    <t>Seeau, Andrea</t>
  </si>
  <si>
    <t>Personal</t>
  </si>
  <si>
    <t>seeau@movement.com</t>
  </si>
  <si>
    <t xml:space="preserve">Gustavstraße </t>
  </si>
  <si>
    <t>6151 222222</t>
  </si>
  <si>
    <t>Seelinger, Uwe</t>
  </si>
  <si>
    <t>seelinger@movement.com</t>
  </si>
  <si>
    <t xml:space="preserve">Basaltstraße </t>
  </si>
  <si>
    <t>069 887333</t>
  </si>
  <si>
    <t>Seemann, Max</t>
  </si>
  <si>
    <t>seemann@movement.com</t>
  </si>
  <si>
    <t xml:space="preserve">Stettiner Weg </t>
  </si>
  <si>
    <t>06131 234567</t>
  </si>
  <si>
    <t>Sommer, Konrad</t>
  </si>
  <si>
    <t>sommer@movement.com</t>
  </si>
  <si>
    <t xml:space="preserve">Leibnizstraße </t>
  </si>
  <si>
    <t>069 111115</t>
  </si>
  <si>
    <t>Stampf, Leo</t>
  </si>
  <si>
    <t>stampf@movement.com</t>
  </si>
  <si>
    <t xml:space="preserve">Bahnhofsplatz </t>
  </si>
  <si>
    <t>0611 874521</t>
  </si>
  <si>
    <t>Stern, Hanna</t>
  </si>
  <si>
    <t>stern@movement.com</t>
  </si>
  <si>
    <t xml:space="preserve">Von-Ketteler-Straße </t>
  </si>
  <si>
    <t>069 659865</t>
  </si>
  <si>
    <t>Sternheimer, Emanuel</t>
  </si>
  <si>
    <t>sternheimer@movement.com</t>
  </si>
  <si>
    <t xml:space="preserve">Mont-Cenis-Platz </t>
  </si>
  <si>
    <t>069 3456784</t>
  </si>
  <si>
    <t>Stifter, Ansgar</t>
  </si>
  <si>
    <t>stifter@movement.com</t>
  </si>
  <si>
    <t xml:space="preserve">Asternweg </t>
  </si>
  <si>
    <t>069 989898</t>
  </si>
  <si>
    <t>Teichhuber, Emil</t>
  </si>
  <si>
    <t>teichhuber@movement.com</t>
  </si>
  <si>
    <t xml:space="preserve">Tillmanns Hof </t>
  </si>
  <si>
    <t>069 147456</t>
  </si>
  <si>
    <t>Traunert, Hilmar</t>
  </si>
  <si>
    <t>trieschmann@movement.com</t>
  </si>
  <si>
    <t xml:space="preserve">Lehrlingstraße </t>
  </si>
  <si>
    <t>06131 834567</t>
  </si>
  <si>
    <t>Trottow, Stefanie</t>
  </si>
  <si>
    <t>trottow@movement.com</t>
  </si>
  <si>
    <t xml:space="preserve">Reichsstraße </t>
  </si>
  <si>
    <t>069 456999</t>
  </si>
  <si>
    <t>Tutti, Salvatore</t>
  </si>
  <si>
    <t>tutti@movement.com</t>
  </si>
  <si>
    <t xml:space="preserve">Juliastraße </t>
  </si>
  <si>
    <t>069 985147</t>
  </si>
  <si>
    <t>Untergärtner, Tobias</t>
  </si>
  <si>
    <t>untergärtner@movement.com</t>
  </si>
  <si>
    <t xml:space="preserve">Zollvereinweg </t>
  </si>
  <si>
    <t>0611 147789</t>
  </si>
  <si>
    <t>Unterwegner, Otto</t>
  </si>
  <si>
    <t>unterwegner@movement.com</t>
  </si>
  <si>
    <t xml:space="preserve">Tellstraße </t>
  </si>
  <si>
    <t>069 654777</t>
  </si>
  <si>
    <t>Volkert, Josef</t>
  </si>
  <si>
    <t>volkert@movement.com</t>
  </si>
  <si>
    <t xml:space="preserve">Fliederweg </t>
  </si>
  <si>
    <t>069 7784662</t>
  </si>
  <si>
    <t>Vollmann, Ilka</t>
  </si>
  <si>
    <t>vollmann@movement.com</t>
  </si>
  <si>
    <t xml:space="preserve">Baltzstraße </t>
  </si>
  <si>
    <t>0611 342165</t>
  </si>
  <si>
    <t>Von Manteuffel, Wolfgang</t>
  </si>
  <si>
    <t>von manteuffel@movement.com</t>
  </si>
  <si>
    <t xml:space="preserve">Hertener Straße </t>
  </si>
  <si>
    <t>069 995711</t>
  </si>
  <si>
    <t>Walter, Adalbert</t>
  </si>
  <si>
    <t>walter@movement.com</t>
  </si>
  <si>
    <t xml:space="preserve">Auf dem Beisendreisch </t>
  </si>
  <si>
    <t>069 986523</t>
  </si>
  <si>
    <t>Weiherer, Dagmar</t>
  </si>
  <si>
    <t>weiherer@movement.com</t>
  </si>
  <si>
    <t xml:space="preserve">Straßburger Straße </t>
  </si>
  <si>
    <t>0611 7795312</t>
  </si>
  <si>
    <t>Weinberg, Julia</t>
  </si>
  <si>
    <t>weinberg@movement.com</t>
  </si>
  <si>
    <t xml:space="preserve">Lutherstraße </t>
  </si>
  <si>
    <t>0611 234523</t>
  </si>
  <si>
    <t>Weinhauff, Hans-Jörg</t>
  </si>
  <si>
    <t>weinhauff@movement.com</t>
  </si>
  <si>
    <t xml:space="preserve">Kurfürstenstraße </t>
  </si>
  <si>
    <t>6151 888888</t>
  </si>
  <si>
    <t>Wesel, Ilse</t>
  </si>
  <si>
    <t>wesel@movement.com</t>
  </si>
  <si>
    <t xml:space="preserve">Steinmetzstraße </t>
  </si>
  <si>
    <t>069 555777</t>
  </si>
  <si>
    <t>Wiese, Paul</t>
  </si>
  <si>
    <t>wiese@movement.com</t>
  </si>
  <si>
    <t xml:space="preserve">Corneliusstraße </t>
  </si>
  <si>
    <t>069 0000000</t>
  </si>
  <si>
    <t>Wiesenhoff, Eugen</t>
  </si>
  <si>
    <t>wiesenhoff@movement.com</t>
  </si>
  <si>
    <t xml:space="preserve">Ackerstraße </t>
  </si>
  <si>
    <t>6151 777777</t>
  </si>
  <si>
    <t>Willer, Christian</t>
  </si>
  <si>
    <t>willer@movement.com</t>
  </si>
  <si>
    <t xml:space="preserve">Zur Emschermulde </t>
  </si>
  <si>
    <t>6151 778963</t>
  </si>
  <si>
    <t>Wolff, Gudrun</t>
  </si>
  <si>
    <t>wolff@movement.com</t>
  </si>
  <si>
    <t xml:space="preserve">Baumstraße </t>
  </si>
  <si>
    <t>069 555666</t>
  </si>
  <si>
    <t>Zuse, Thomas</t>
  </si>
  <si>
    <t>zuse@movement.com</t>
  </si>
  <si>
    <t xml:space="preserve">Eupener Straße </t>
  </si>
  <si>
    <t>06131 735498</t>
  </si>
  <si>
    <t>Kriterienbereich</t>
  </si>
  <si>
    <t>Umsatz</t>
  </si>
  <si>
    <t>Freiburg i. B.</t>
  </si>
  <si>
    <t>Offenbach</t>
  </si>
  <si>
    <t>Frankfurt a. M.</t>
  </si>
  <si>
    <t>Eintritt in die Firma</t>
  </si>
  <si>
    <t>002</t>
  </si>
  <si>
    <t>003</t>
  </si>
  <si>
    <t>004</t>
  </si>
  <si>
    <t>005</t>
  </si>
  <si>
    <t>006</t>
  </si>
  <si>
    <t>Blücher, Barbara</t>
  </si>
  <si>
    <t>007</t>
  </si>
  <si>
    <t>008</t>
  </si>
  <si>
    <t>009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</si>
  <si>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</si>
  <si>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</si>
  <si>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</si>
  <si>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</si>
  <si>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</si>
  <si>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</si>
  <si>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</si>
  <si>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</si>
  <si>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</si>
  <si>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</si>
  <si>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</si>
  <si>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022</t>
  </si>
  <si>
    <t>023</t>
  </si>
  <si>
    <t>024</t>
  </si>
  <si>
    <t>025</t>
  </si>
  <si>
    <t>026</t>
  </si>
  <si>
    <t>027</t>
  </si>
  <si>
    <t>028</t>
  </si>
  <si>
    <t>029</t>
  </si>
  <si>
    <t>030</t>
  </si>
  <si>
    <t>031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</si>
  <si>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</si>
  <si>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</si>
  <si>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</si>
  <si>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</si>
  <si>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</si>
  <si>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</si>
  <si>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</si>
  <si>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</si>
  <si>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</si>
  <si>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</si>
  <si>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</si>
  <si>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</si>
  <si>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044</t>
  </si>
  <si>
    <t>045</t>
  </si>
  <si>
    <t>046</t>
  </si>
  <si>
    <t>047</t>
  </si>
  <si>
    <t>048</t>
  </si>
  <si>
    <t>049</t>
  </si>
  <si>
    <t>050</t>
  </si>
  <si>
    <t>051</t>
  </si>
  <si>
    <t>052</t>
  </si>
  <si>
    <t>053</t>
  </si>
  <si>
    <t>054</t>
  </si>
  <si>
    <t>056</t>
  </si>
  <si>
    <t>Trieschmann, Hilmar</t>
  </si>
  <si>
    <t>057</t>
  </si>
  <si>
    <t>058</t>
  </si>
  <si>
    <t>059</t>
  </si>
  <si>
    <t>060</t>
  </si>
  <si>
    <t>061</t>
  </si>
  <si>
    <t>062</t>
  </si>
  <si>
    <t>063</t>
  </si>
  <si>
    <t>064</t>
  </si>
  <si>
    <t>065</t>
  </si>
  <si>
    <t>066</t>
  </si>
  <si>
    <t>067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</si>
  <si>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</si>
  <si>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</si>
  <si>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</si>
  <si>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</si>
  <si>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</si>
  <si>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</si>
  <si>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</si>
  <si>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</si>
  <si>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</si>
  <si>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</si>
  <si>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078</t>
  </si>
  <si>
    <t>079</t>
  </si>
  <si>
    <t>080</t>
  </si>
  <si>
    <t>081</t>
  </si>
  <si>
    <t>082</t>
  </si>
  <si>
    <t>Auberger, Adalbert</t>
  </si>
  <si>
    <t>083</t>
  </si>
  <si>
    <t>084</t>
  </si>
  <si>
    <t>085</t>
  </si>
  <si>
    <t>086</t>
  </si>
  <si>
    <t>087</t>
  </si>
  <si>
    <t>088</t>
  </si>
  <si>
    <t>089</t>
  </si>
  <si>
    <t>090</t>
  </si>
  <si>
    <t>091</t>
  </si>
  <si>
    <t>092</t>
  </si>
  <si>
    <t>093</t>
  </si>
  <si>
    <t>094</t>
  </si>
  <si>
    <t>095</t>
  </si>
  <si>
    <t>096</t>
  </si>
  <si>
    <t>097</t>
  </si>
  <si>
    <t>Kron-Küppers, Tina</t>
  </si>
  <si>
    <t>098</t>
  </si>
  <si>
    <t>099</t>
  </si>
  <si>
    <t>Osterfelder, Burghardt</t>
  </si>
  <si>
    <t>111</t>
  </si>
  <si>
    <t>112</t>
  </si>
  <si>
    <t>113</t>
  </si>
  <si>
    <t>Eichendorf, Michael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</si>
  <si>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</si>
  <si>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</si>
  <si>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</si>
  <si>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</si>
  <si>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</si>
  <si>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</si>
  <si>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</si>
  <si>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</si>
  <si>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</si>
  <si>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</si>
  <si>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</si>
  <si>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</si>
  <si>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</si>
  <si>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</si>
  <si>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</si>
  <si>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</si>
  <si>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</si>
  <si>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</si>
  <si>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</si>
  <si>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</si>
  <si>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</si>
  <si>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</si>
  <si>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</si>
  <si>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</si>
  <si>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</si>
  <si>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</si>
  <si>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</si>
  <si>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</si>
  <si>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</si>
  <si>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</si>
  <si>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</si>
  <si>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</si>
  <si>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</si>
  <si>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</si>
  <si>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</si>
  <si>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</si>
  <si>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Vertreter</t>
  </si>
  <si>
    <t>Region</t>
  </si>
  <si>
    <t>Mayer, Urs</t>
  </si>
  <si>
    <t>CH</t>
  </si>
  <si>
    <t>Tender, Karl</t>
  </si>
  <si>
    <t>D (Nord)</t>
  </si>
  <si>
    <t>D (Mitte)</t>
  </si>
  <si>
    <t>Amort, Anna</t>
  </si>
  <si>
    <t>A</t>
  </si>
  <si>
    <t>D (Süd)</t>
  </si>
  <si>
    <t>Weis, Martin</t>
  </si>
  <si>
    <t>Mayer, Johanna</t>
  </si>
  <si>
    <t>Breitner, Dagmar</t>
  </si>
  <si>
    <t>Meyer</t>
  </si>
  <si>
    <t>Müller</t>
  </si>
  <si>
    <t>Amort</t>
  </si>
  <si>
    <t>Tender</t>
  </si>
  <si>
    <t>Greif</t>
  </si>
  <si>
    <t>Weis</t>
  </si>
  <si>
    <t>Mayer</t>
  </si>
  <si>
    <t>Breitner</t>
  </si>
  <si>
    <t>Januar</t>
  </si>
  <si>
    <t>Februar</t>
  </si>
  <si>
    <t>März</t>
  </si>
  <si>
    <t>150</t>
  </si>
  <si>
    <t>Zimmermann, Dagmar</t>
  </si>
  <si>
    <t>151</t>
  </si>
  <si>
    <t>Fleischer, Armin</t>
  </si>
  <si>
    <t>152</t>
  </si>
  <si>
    <t xml:space="preserve">Küster, Eva </t>
  </si>
  <si>
    <t>153</t>
  </si>
  <si>
    <t>Meier, Tristan</t>
  </si>
  <si>
    <t>Vorname</t>
  </si>
  <si>
    <t>Titel</t>
  </si>
  <si>
    <t>Anrede</t>
  </si>
  <si>
    <t>AnR</t>
  </si>
  <si>
    <t>Tel. Büro</t>
  </si>
  <si>
    <t>Tel. Privat</t>
  </si>
  <si>
    <t>Tel. Handy</t>
  </si>
  <si>
    <t>E-Mail</t>
  </si>
  <si>
    <t>Strasse</t>
  </si>
  <si>
    <t>Nr.</t>
  </si>
  <si>
    <t>Adresszusatz</t>
  </si>
  <si>
    <t>Eintritt</t>
  </si>
  <si>
    <t>Anstellungs %</t>
  </si>
  <si>
    <t>Büro</t>
  </si>
  <si>
    <t>Nationalität</t>
  </si>
  <si>
    <t>Vorgesetze</t>
  </si>
  <si>
    <t>Ader</t>
  </si>
  <si>
    <t>Kathrin</t>
  </si>
  <si>
    <t>Prof. Dr.</t>
  </si>
  <si>
    <t>Frau</t>
  </si>
  <si>
    <t>kaader@tiweb.ch</t>
  </si>
  <si>
    <t>Köbi Kuhn-Weg</t>
  </si>
  <si>
    <t>KO2-327</t>
  </si>
  <si>
    <t>DE</t>
  </si>
  <si>
    <t>Amacker</t>
  </si>
  <si>
    <t>Daniel</t>
  </si>
  <si>
    <t>Herr</t>
  </si>
  <si>
    <t>r</t>
  </si>
  <si>
    <t>daniel@amacker.ch</t>
  </si>
  <si>
    <t>Oberer Selnauweg</t>
  </si>
  <si>
    <t>KO2-328</t>
  </si>
  <si>
    <t>Savic</t>
  </si>
  <si>
    <t>Angst</t>
  </si>
  <si>
    <t>Philip</t>
  </si>
  <si>
    <t>AngstPhilip@access.unizh.ch</t>
  </si>
  <si>
    <t>Idastrasse</t>
  </si>
  <si>
    <t>KO2-326</t>
  </si>
  <si>
    <t>Anton</t>
  </si>
  <si>
    <t>Christian</t>
  </si>
  <si>
    <t>Dr.</t>
  </si>
  <si>
    <t>AntonChristian@bluwin.ch</t>
  </si>
  <si>
    <t>Margrit-Rainer-Strasse</t>
  </si>
  <si>
    <t>KO2-325</t>
  </si>
  <si>
    <t>Ziegerlig</t>
  </si>
  <si>
    <t>Bachmann</t>
  </si>
  <si>
    <t>Hedy</t>
  </si>
  <si>
    <t>BachmannHedy@web.de</t>
  </si>
  <si>
    <t>Schafmattstrasse</t>
  </si>
  <si>
    <t>Postfach</t>
  </si>
  <si>
    <t>KO2-322</t>
  </si>
  <si>
    <t xml:space="preserve">Kristi </t>
  </si>
  <si>
    <t>BachmannKristi @gmx.ch</t>
  </si>
  <si>
    <t>Laternengasse</t>
  </si>
  <si>
    <t>Hettich</t>
  </si>
  <si>
    <t>Claudio</t>
  </si>
  <si>
    <t>BachmannClaudio@freesurf.ch</t>
  </si>
  <si>
    <t>Mantelgasse</t>
  </si>
  <si>
    <t>KO2-324</t>
  </si>
  <si>
    <t>Jakupovic</t>
  </si>
  <si>
    <t>Baning</t>
  </si>
  <si>
    <t>Maximilian</t>
  </si>
  <si>
    <t>BaningMaximilian@access.unizh.ch</t>
  </si>
  <si>
    <t>Ankenweid</t>
  </si>
  <si>
    <t>KO2-321</t>
  </si>
  <si>
    <t>Baumann</t>
  </si>
  <si>
    <t>Nathalie</t>
  </si>
  <si>
    <t>BaumannNathalie@access.unizh.ch</t>
  </si>
  <si>
    <t>Känzelistrasse</t>
  </si>
  <si>
    <t>KO2-323</t>
  </si>
  <si>
    <t>Granson</t>
  </si>
  <si>
    <t>Bekiri</t>
  </si>
  <si>
    <t>Ahn</t>
  </si>
  <si>
    <t>BekiriAhn@access.unizh.ch</t>
  </si>
  <si>
    <t>Rainriegelweg</t>
  </si>
  <si>
    <t>KO2-330</t>
  </si>
  <si>
    <t>Patrick</t>
  </si>
  <si>
    <t>BekiriPatrick@access.unizh.ch</t>
  </si>
  <si>
    <t>Erika-Mann-Weg</t>
  </si>
  <si>
    <t>KO2-329</t>
  </si>
  <si>
    <t>Strobl</t>
  </si>
  <si>
    <t>Bernasconi</t>
  </si>
  <si>
    <t>Luigi</t>
  </si>
  <si>
    <t>berna@dvm.ch</t>
  </si>
  <si>
    <t>Montanara</t>
  </si>
  <si>
    <t>Bieli</t>
  </si>
  <si>
    <t>Lee</t>
  </si>
  <si>
    <t>BieliLee@bluwin.ch</t>
  </si>
  <si>
    <t>Chillesteig</t>
  </si>
  <si>
    <t>BieliDaniel@bluwin.ch</t>
  </si>
  <si>
    <t>Ziegelstrasse</t>
  </si>
  <si>
    <t xml:space="preserve">Böhnke </t>
  </si>
  <si>
    <t>Klaus</t>
  </si>
  <si>
    <t>boehnke@gmx.de</t>
  </si>
  <si>
    <t>Letzigrund</t>
  </si>
  <si>
    <t>Botwinow</t>
  </si>
  <si>
    <t>Hans</t>
  </si>
  <si>
    <t>BotwinowHans@gmx.ch</t>
  </si>
  <si>
    <t>Juliastrasse</t>
  </si>
  <si>
    <t>Büchel</t>
  </si>
  <si>
    <t>Beat</t>
  </si>
  <si>
    <t>BüchelBeat@access.unizh.ch</t>
  </si>
  <si>
    <t>Chorherrenweg</t>
  </si>
  <si>
    <t>LI</t>
  </si>
  <si>
    <t>Mauro</t>
  </si>
  <si>
    <t>BüchelMauro@bluwin.ch</t>
  </si>
  <si>
    <t>Erdbrustweg</t>
  </si>
  <si>
    <t>Corti</t>
  </si>
  <si>
    <t>Bucher</t>
  </si>
  <si>
    <t>Robert</t>
  </si>
  <si>
    <t>BucherRobert@gmx.ch</t>
  </si>
  <si>
    <t>Irisstrasse</t>
  </si>
  <si>
    <t>Burgmeier</t>
  </si>
  <si>
    <t>Gisela</t>
  </si>
  <si>
    <t>BurgmeierGisela@freesurf.ch</t>
  </si>
  <si>
    <t>Rämistrasse</t>
  </si>
  <si>
    <t>Thoma</t>
  </si>
  <si>
    <t>BurgmeierThoma@web.de</t>
  </si>
  <si>
    <t>Geibelstrasse</t>
  </si>
  <si>
    <t>Christ</t>
  </si>
  <si>
    <t>Kurt</t>
  </si>
  <si>
    <t>ChristKurt@access.unizh.ch</t>
  </si>
  <si>
    <t>Nelkenstrasse</t>
  </si>
  <si>
    <t>Salvatore</t>
  </si>
  <si>
    <t>ChristSalvatore@access.unizh.ch</t>
  </si>
  <si>
    <t>Marie-Heim-Vögtlin-Weg</t>
  </si>
  <si>
    <t>IT</t>
  </si>
  <si>
    <t>Corta</t>
  </si>
  <si>
    <t>CortaHedy@access.unizh.ch</t>
  </si>
  <si>
    <t>Ankerstrasse</t>
  </si>
  <si>
    <t>ES</t>
  </si>
  <si>
    <t>Alfred</t>
  </si>
  <si>
    <t>a.corti@access.unizh.ch</t>
  </si>
  <si>
    <t>Pflasterweg</t>
  </si>
  <si>
    <t>Dankers</t>
  </si>
  <si>
    <t>Corine</t>
  </si>
  <si>
    <t>DankersCorine@access.unizh.ch</t>
  </si>
  <si>
    <t>Anna-Heer-Strasse</t>
  </si>
  <si>
    <t>DK</t>
  </si>
  <si>
    <t>Davis</t>
  </si>
  <si>
    <t>Ursula</t>
  </si>
  <si>
    <t>DavisUrsula@bluwin.ch</t>
  </si>
  <si>
    <t>Gehrenholz</t>
  </si>
  <si>
    <t>US</t>
  </si>
  <si>
    <t>De Lorenzi</t>
  </si>
  <si>
    <t>Gabi</t>
  </si>
  <si>
    <t>De LorenziGabi@bluwin.ch</t>
  </si>
  <si>
    <t>Margaretenweg</t>
  </si>
  <si>
    <t>Arthur</t>
  </si>
  <si>
    <t>De LorenziArthur@gmx.ch</t>
  </si>
  <si>
    <t>Neustadtgasse</t>
  </si>
  <si>
    <t>UK</t>
  </si>
  <si>
    <t>Delgado</t>
  </si>
  <si>
    <t>DelgadoChristian@bluwin.ch</t>
  </si>
  <si>
    <t>Neudorfstrasse</t>
  </si>
  <si>
    <t>AR</t>
  </si>
  <si>
    <t>Iris</t>
  </si>
  <si>
    <t>DelgadoIris@access.unizh.ch</t>
  </si>
  <si>
    <t>Kreuzwiesen</t>
  </si>
  <si>
    <t>Diogo</t>
  </si>
  <si>
    <t>Erika</t>
  </si>
  <si>
    <t>DiogoErika@gmx.ch</t>
  </si>
  <si>
    <t>Waldstrasse</t>
  </si>
  <si>
    <t>Favre</t>
  </si>
  <si>
    <t>Bruno</t>
  </si>
  <si>
    <t>FavreBruno@freesurf.ch</t>
  </si>
  <si>
    <t>Quellenstrasse</t>
  </si>
  <si>
    <t>Petra</t>
  </si>
  <si>
    <t>gran@tiscalinet.ch</t>
  </si>
  <si>
    <t>Römerstrasse</t>
  </si>
  <si>
    <t>Greis</t>
  </si>
  <si>
    <t>Gabriella</t>
  </si>
  <si>
    <t>GreisGabriella@web.de</t>
  </si>
  <si>
    <t>Waltersbachstrasse</t>
  </si>
  <si>
    <t>Grob</t>
  </si>
  <si>
    <t>Josef</t>
  </si>
  <si>
    <t>GrobJosef@access.unizh.ch</t>
  </si>
  <si>
    <t>Chriesiweg</t>
  </si>
  <si>
    <t>Grodum</t>
  </si>
  <si>
    <t>Marlene</t>
  </si>
  <si>
    <t>GrodumMarlene@access.unizh.ch</t>
  </si>
  <si>
    <t>Clausiussteig</t>
  </si>
  <si>
    <t>Groves</t>
  </si>
  <si>
    <t>Marina</t>
  </si>
  <si>
    <t>GrovesMarina@access.unizh.ch</t>
  </si>
  <si>
    <t>Inselhofstrasse</t>
  </si>
  <si>
    <t>Gut</t>
  </si>
  <si>
    <t>Shani</t>
  </si>
  <si>
    <t>GutShani@access.unizh.ch</t>
  </si>
  <si>
    <t>Pilgerweg</t>
  </si>
  <si>
    <t>Hamelin</t>
  </si>
  <si>
    <t>Theresa</t>
  </si>
  <si>
    <t>HamelinTheresa@bluwin.ch</t>
  </si>
  <si>
    <t>Am Bach</t>
  </si>
  <si>
    <t>Hedrick</t>
  </si>
  <si>
    <t>Beckie</t>
  </si>
  <si>
    <t>HedrickBeckie@bluwin.ch</t>
  </si>
  <si>
    <t>Wannenholzstrasse</t>
  </si>
  <si>
    <t>Helios</t>
  </si>
  <si>
    <t>Marek</t>
  </si>
  <si>
    <t>HMarek@gmx.ch</t>
  </si>
  <si>
    <t>Viktoriaweg</t>
  </si>
  <si>
    <t>Anja</t>
  </si>
  <si>
    <t>HettichAnja@access.unizh.ch</t>
  </si>
  <si>
    <t>Altweg</t>
  </si>
  <si>
    <t>Ho-Suk</t>
  </si>
  <si>
    <t>Ho-SukSalvatore@bluwin.ch</t>
  </si>
  <si>
    <t>Panweg</t>
  </si>
  <si>
    <t>KR</t>
  </si>
  <si>
    <t>Hyun-Soo</t>
  </si>
  <si>
    <t>Hyun-SooAhn@gmx.ch</t>
  </si>
  <si>
    <t>Pappelstrasse</t>
  </si>
  <si>
    <t>Inler</t>
  </si>
  <si>
    <t>Rosemarie</t>
  </si>
  <si>
    <t>InlerRosemarie@freesurf.ch</t>
  </si>
  <si>
    <t>Islerstrasse</t>
  </si>
  <si>
    <t>Ruth</t>
  </si>
  <si>
    <t>InlerRuth@web.de</t>
  </si>
  <si>
    <t>Marbachweg</t>
  </si>
  <si>
    <t>Iodice</t>
  </si>
  <si>
    <t>Anders</t>
  </si>
  <si>
    <t>IodiceAnders@access.unizh.ch</t>
  </si>
  <si>
    <t>Chorgasse</t>
  </si>
  <si>
    <t>Jacquet</t>
  </si>
  <si>
    <t>Dominique</t>
  </si>
  <si>
    <t>JacquetDominique@access.unizh.ch</t>
  </si>
  <si>
    <t>Erikastrasse</t>
  </si>
  <si>
    <t>Jagmetti</t>
  </si>
  <si>
    <t>Arne</t>
  </si>
  <si>
    <t>JagmettiArne@access.unizh.ch</t>
  </si>
  <si>
    <t>Anton-Higi-Strasse</t>
  </si>
  <si>
    <t>Pascal</t>
  </si>
  <si>
    <t>JakupovicPascal@access.unizh.ch</t>
  </si>
  <si>
    <t>Läufebachweg</t>
  </si>
  <si>
    <t>JiaJun</t>
  </si>
  <si>
    <t>JiaJunLee@bluwin.ch</t>
  </si>
  <si>
    <t>Clausiusstrasse</t>
  </si>
  <si>
    <t>KeitaMarina@bluwin.ch</t>
  </si>
  <si>
    <t>Waltersteig</t>
  </si>
  <si>
    <t>Keller</t>
  </si>
  <si>
    <t>KellerBruno@bluwin.ch</t>
  </si>
  <si>
    <t>Claridenstrasse</t>
  </si>
  <si>
    <t>Niklaus</t>
  </si>
  <si>
    <t>KellerNiklaus@access.unizh.ch</t>
  </si>
  <si>
    <t>Banzwiesenstrasse</t>
  </si>
  <si>
    <t>Doris</t>
  </si>
  <si>
    <t>KellerDoris@gmx.ch</t>
  </si>
  <si>
    <t>Panoramaweg</t>
  </si>
  <si>
    <t>Knauss</t>
  </si>
  <si>
    <t>Oystein</t>
  </si>
  <si>
    <t>KnaussOystein@gmx.ch</t>
  </si>
  <si>
    <t>Langwiesstrasse</t>
  </si>
  <si>
    <t>Kuhn</t>
  </si>
  <si>
    <t>Walter</t>
  </si>
  <si>
    <t>KuhnWalter@freesurf.ch</t>
  </si>
  <si>
    <t>Künzli</t>
  </si>
  <si>
    <t>Christopher</t>
  </si>
  <si>
    <t>KünzliChristopher@web.de</t>
  </si>
  <si>
    <t>Idaplatz</t>
  </si>
  <si>
    <t>Küttel</t>
  </si>
  <si>
    <t>KüttelMauro@access.unizh.ch</t>
  </si>
  <si>
    <t>Wannenweg</t>
  </si>
  <si>
    <t>Ledergerber</t>
  </si>
  <si>
    <t>David</t>
  </si>
  <si>
    <t>LedergerberDavid@access.unizh.ch</t>
  </si>
  <si>
    <t>Kripfstrasse</t>
  </si>
  <si>
    <t>Lijubojevic</t>
  </si>
  <si>
    <t>Peider</t>
  </si>
  <si>
    <t>LijubojevicPeider@access.unizh.ch</t>
  </si>
  <si>
    <t>Luccarini</t>
  </si>
  <si>
    <t>Anita</t>
  </si>
  <si>
    <t>anita_luccarini@tiweb.ch</t>
  </si>
  <si>
    <t>Via San Giorgio</t>
  </si>
  <si>
    <t>Coldrerio</t>
  </si>
  <si>
    <t>Malacarne</t>
  </si>
  <si>
    <t>MalacarneLuigi@access.unizh.ch</t>
  </si>
  <si>
    <t>Schanzackerstrasse</t>
  </si>
  <si>
    <t>Margairaz</t>
  </si>
  <si>
    <t>MargairazMarina@bluwin.ch</t>
  </si>
  <si>
    <t>Gehrenholzstrasse</t>
  </si>
  <si>
    <t>MargairazUrsula@bluwin.ch</t>
  </si>
  <si>
    <t>Plenterweg</t>
  </si>
  <si>
    <t>Martelli</t>
  </si>
  <si>
    <t>Monika</t>
  </si>
  <si>
    <t>MartelliMonika@gmx.ch</t>
  </si>
  <si>
    <t>Lärchenweg</t>
  </si>
  <si>
    <t>Marthaler</t>
  </si>
  <si>
    <t>Jan</t>
  </si>
  <si>
    <t>MarthalerJan@access.unizh.ch</t>
  </si>
  <si>
    <t>Kronenstrasse</t>
  </si>
  <si>
    <t>Martinetti</t>
  </si>
  <si>
    <t>Peter</t>
  </si>
  <si>
    <t>MartinettiPeter@gmx.ch</t>
  </si>
  <si>
    <t>Erismannhof</t>
  </si>
  <si>
    <t>MartinettiGisela@bluwin.ch</t>
  </si>
  <si>
    <t>Unter-Affoltern</t>
  </si>
  <si>
    <t>Matiasko</t>
  </si>
  <si>
    <t>Albert</t>
  </si>
  <si>
    <t>MatiaskoAlbert@web.de</t>
  </si>
  <si>
    <t>MatiaskoRobert@freesurf.ch</t>
  </si>
  <si>
    <t>Mannshäuliweg</t>
  </si>
  <si>
    <t>Mauch</t>
  </si>
  <si>
    <t>Franz</t>
  </si>
  <si>
    <t>MauchFranz@access.unizh.ch</t>
  </si>
  <si>
    <t>Laubiweg</t>
  </si>
  <si>
    <t>Meier</t>
  </si>
  <si>
    <t>MeierRobert@access.unizh.ch</t>
  </si>
  <si>
    <t>Marchwartstrasse</t>
  </si>
  <si>
    <t>Mettler</t>
  </si>
  <si>
    <t>Tuk</t>
  </si>
  <si>
    <t>tuki@bluemail.ch</t>
  </si>
  <si>
    <t>Tulpenweg</t>
  </si>
  <si>
    <t>Herisau</t>
  </si>
  <si>
    <t>Möller</t>
  </si>
  <si>
    <t>Kyriakos</t>
  </si>
  <si>
    <t>MöllerKyriakos@access.unizh.ch</t>
  </si>
  <si>
    <t>Chelleweg</t>
  </si>
  <si>
    <t>MöllerWalter@access.unizh.ch</t>
  </si>
  <si>
    <t>Unionstrasse</t>
  </si>
  <si>
    <t>MüllerHans@bluwin.ch</t>
  </si>
  <si>
    <t>Altwiesenstrasse</t>
  </si>
  <si>
    <t>Claudia</t>
  </si>
  <si>
    <t>NagelClaudia@bluwin.ch</t>
  </si>
  <si>
    <t>Oberholz</t>
  </si>
  <si>
    <t>Neri</t>
  </si>
  <si>
    <t>Rolf</t>
  </si>
  <si>
    <t>NeriRolf@gmx.ch</t>
  </si>
  <si>
    <t>Neukomm</t>
  </si>
  <si>
    <t>NeukommRuth@access.unizh.ch</t>
  </si>
  <si>
    <t>Kantstrasse</t>
  </si>
  <si>
    <t>Nielsen</t>
  </si>
  <si>
    <t>Georg</t>
  </si>
  <si>
    <t>NielsenGeorg@bluwin.ch</t>
  </si>
  <si>
    <t>Neuwiesenstrasse</t>
  </si>
  <si>
    <t>Nyso</t>
  </si>
  <si>
    <t>Tak</t>
  </si>
  <si>
    <t>taki@freesurf.ch</t>
  </si>
  <si>
    <t>Bahnhofstrasse</t>
  </si>
  <si>
    <t>TH</t>
  </si>
  <si>
    <t>Pechsteiner</t>
  </si>
  <si>
    <t>Andrew</t>
  </si>
  <si>
    <t>PechsteinerAndrew@gmx.ch</t>
  </si>
  <si>
    <t>Neptunstrasse</t>
  </si>
  <si>
    <t>Pollina</t>
  </si>
  <si>
    <t>Reinhold</t>
  </si>
  <si>
    <t>PollinaReinhold@freesurf.ch</t>
  </si>
  <si>
    <t>Irchelstrasse</t>
  </si>
  <si>
    <t>Ponte</t>
  </si>
  <si>
    <t>Theo</t>
  </si>
  <si>
    <t>PonteTheo@web.de</t>
  </si>
  <si>
    <t>Plätschweg</t>
  </si>
  <si>
    <t>Rabelbauer</t>
  </si>
  <si>
    <t>Hermann</t>
  </si>
  <si>
    <t>RabelbauerHermann@access.unizh.ch</t>
  </si>
  <si>
    <t>Rainfussweg</t>
  </si>
  <si>
    <t>Ravenelli</t>
  </si>
  <si>
    <t>Fabrizio</t>
  </si>
  <si>
    <t>fab@ravanelli.it</t>
  </si>
  <si>
    <t>Via Stefano</t>
  </si>
  <si>
    <t>Rechner</t>
  </si>
  <si>
    <t>Audrey</t>
  </si>
  <si>
    <t>RechnerAudrey@access.unizh.ch</t>
  </si>
  <si>
    <t>Kantonsschulstrasse</t>
  </si>
  <si>
    <t>Rechsteiner</t>
  </si>
  <si>
    <t>Kristina</t>
  </si>
  <si>
    <t>RechsteinerKristina@access.unizh.ch</t>
  </si>
  <si>
    <t>Ziegeleiweg</t>
  </si>
  <si>
    <t>RobertHans@bluwin.ch</t>
  </si>
  <si>
    <t>Schafmattweg</t>
  </si>
  <si>
    <t>Yvonne</t>
  </si>
  <si>
    <t>RobertYvonne@access.unizh.ch</t>
  </si>
  <si>
    <t>Kanzleistrasse</t>
  </si>
  <si>
    <t>Roth</t>
  </si>
  <si>
    <t>Vicenzo</t>
  </si>
  <si>
    <t>RothVicenzo@bluwin.ch</t>
  </si>
  <si>
    <t>Polenweg</t>
  </si>
  <si>
    <t>Sablikove</t>
  </si>
  <si>
    <t>SablikoveRosemarie@gmx.ch</t>
  </si>
  <si>
    <t>Geerlibuchweg</t>
  </si>
  <si>
    <t>Salatic</t>
  </si>
  <si>
    <t>SalaticChristopher@bluwin.ch</t>
  </si>
  <si>
    <t>Jungholzhof</t>
  </si>
  <si>
    <t>Martin</t>
  </si>
  <si>
    <t>SalaticMartin@access.unizh.ch</t>
  </si>
  <si>
    <t>Universitätstrasse</t>
  </si>
  <si>
    <t>Petar</t>
  </si>
  <si>
    <t>petar.savic@yahoo.de</t>
  </si>
  <si>
    <t>Bammertstrasse</t>
  </si>
  <si>
    <t>Kloten</t>
  </si>
  <si>
    <t>SI</t>
  </si>
  <si>
    <t>Sawjalowa</t>
  </si>
  <si>
    <t>SawjalowaPetra@gmx.ch</t>
  </si>
  <si>
    <t>Unter Betentalweg</t>
  </si>
  <si>
    <t>MK</t>
  </si>
  <si>
    <t>Schaub</t>
  </si>
  <si>
    <t>SchaubKristina@freesurf.ch</t>
  </si>
  <si>
    <t>Vogelsangstrasse</t>
  </si>
  <si>
    <t>Schicker</t>
  </si>
  <si>
    <t>Francesca</t>
  </si>
  <si>
    <t>SchickerFrancesca@web.de</t>
  </si>
  <si>
    <t>Erismannstrasse</t>
  </si>
  <si>
    <t>Schlatter</t>
  </si>
  <si>
    <t>SchlatterKristina@access.unizh.ch</t>
  </si>
  <si>
    <t>Wallisackerweg</t>
  </si>
  <si>
    <t>Schwyn</t>
  </si>
  <si>
    <t>Anni</t>
  </si>
  <si>
    <t>SchwynAnni@access.unizh.ch</t>
  </si>
  <si>
    <t>Raintobelweg</t>
  </si>
  <si>
    <t>Spieler</t>
  </si>
  <si>
    <t>Bob</t>
  </si>
  <si>
    <t>SpielerBob@access.unizh.ch</t>
  </si>
  <si>
    <t>Neeserweg</t>
  </si>
  <si>
    <t>Stahel</t>
  </si>
  <si>
    <t>Massimo</t>
  </si>
  <si>
    <t>StahelMassimo@bluwin.ch</t>
  </si>
  <si>
    <t>Wallisellenstrasse</t>
  </si>
  <si>
    <t>StahelAndrew@access.unizh.ch</t>
  </si>
  <si>
    <t>Ilanzhofweg</t>
  </si>
  <si>
    <t>Stocker</t>
  </si>
  <si>
    <t>Regula</t>
  </si>
  <si>
    <t>StockerRegula@bluwin.ch</t>
  </si>
  <si>
    <t>Känzeliweg</t>
  </si>
  <si>
    <t>Straub</t>
  </si>
  <si>
    <t>Susi</t>
  </si>
  <si>
    <t>StraubSusi@gmx.ch</t>
  </si>
  <si>
    <t>Wannerstrasse</t>
  </si>
  <si>
    <t>Markus</t>
  </si>
  <si>
    <t>StroblMarkus@bluwin.ch</t>
  </si>
  <si>
    <t>Ziegelhüttenstrasse</t>
  </si>
  <si>
    <t>AT</t>
  </si>
  <si>
    <t>Heinz</t>
  </si>
  <si>
    <t>StroblHeinz@access.unizh.ch</t>
  </si>
  <si>
    <t>Chutzenstrasse</t>
  </si>
  <si>
    <t>Stucki</t>
  </si>
  <si>
    <t>Esther</t>
  </si>
  <si>
    <t>StuckiEsther@gmx.ch</t>
  </si>
  <si>
    <t>Plattenstrasse</t>
  </si>
  <si>
    <t>Alexander</t>
  </si>
  <si>
    <t>StuckiAlexander@freesurf.ch</t>
  </si>
  <si>
    <t>Nidelbadstrasse</t>
  </si>
  <si>
    <t>Tarone</t>
  </si>
  <si>
    <t>Frank</t>
  </si>
  <si>
    <t>TaroneFrank@web.de</t>
  </si>
  <si>
    <t>Bannholzstrasse</t>
  </si>
  <si>
    <t>Traber</t>
  </si>
  <si>
    <t>TraberMarina@access.unizh.ch</t>
  </si>
  <si>
    <t>Plattenholzweg</t>
  </si>
  <si>
    <t>Tschepikow</t>
  </si>
  <si>
    <t>TschepikowBruno@access.unizh.ch</t>
  </si>
  <si>
    <t>Zielweg</t>
  </si>
  <si>
    <t>RU</t>
  </si>
  <si>
    <t>Silvia</t>
  </si>
  <si>
    <t>TschepikowSilvia@access.unizh.ch</t>
  </si>
  <si>
    <t>Irringersteig</t>
  </si>
  <si>
    <t>Tscheresow</t>
  </si>
  <si>
    <t>Mario</t>
  </si>
  <si>
    <t>TscheresowMario@access.unizh.ch</t>
  </si>
  <si>
    <t>Vogtsrain</t>
  </si>
  <si>
    <t>TscheresowJosef@bluwin.ch</t>
  </si>
  <si>
    <t>Zielackerstrasse</t>
  </si>
  <si>
    <t>Türler</t>
  </si>
  <si>
    <t>Tony</t>
  </si>
  <si>
    <t>TürlerTony@bluwin.ch</t>
  </si>
  <si>
    <t>Platzpromenade</t>
  </si>
  <si>
    <t>Uttinger</t>
  </si>
  <si>
    <t>Micheal</t>
  </si>
  <si>
    <t>UttingerMicheal@gmx.ch</t>
  </si>
  <si>
    <t>Bändlistrasse</t>
  </si>
  <si>
    <t>Verheijen</t>
  </si>
  <si>
    <t>VerheijenEsther@access.unizh.ch</t>
  </si>
  <si>
    <t>Bändliweg</t>
  </si>
  <si>
    <t>NL</t>
  </si>
  <si>
    <t>Vittoz</t>
  </si>
  <si>
    <t>Michaela</t>
  </si>
  <si>
    <t>VittozMichaela@bluwin.ch</t>
  </si>
  <si>
    <t>Schanzeneggstrasse</t>
  </si>
  <si>
    <t>von Lanthen</t>
  </si>
  <si>
    <t>Prisca</t>
  </si>
  <si>
    <t>priscavonlanthen@web.de</t>
  </si>
  <si>
    <t>Puck Weg</t>
  </si>
  <si>
    <t>Wepf</t>
  </si>
  <si>
    <t>Vincent</t>
  </si>
  <si>
    <t>WepfVincent@gmx.ch</t>
  </si>
  <si>
    <t>Rainstrasse</t>
  </si>
  <si>
    <t>Wiederkehr</t>
  </si>
  <si>
    <t>Daniela</t>
  </si>
  <si>
    <t>WiederkehrDaniela@freesurf.ch</t>
  </si>
  <si>
    <t>Volkmarstrasse</t>
  </si>
  <si>
    <t>Wüst</t>
  </si>
  <si>
    <t>WüstMarkus@web.de</t>
  </si>
  <si>
    <t>Oberholzstrasse</t>
  </si>
  <si>
    <t>Wyler</t>
  </si>
  <si>
    <t>Michail</t>
  </si>
  <si>
    <t>WylerMichail@access.unizh.ch</t>
  </si>
  <si>
    <t>Annemarie-Schwarzenbach-Weg</t>
  </si>
  <si>
    <t>Zanni</t>
  </si>
  <si>
    <t>ZanniAnton@access.unizh.ch</t>
  </si>
  <si>
    <t>Krokusweg</t>
  </si>
  <si>
    <t>ZanniTheresa@access.unizh.ch</t>
  </si>
  <si>
    <t>Kapfsteig</t>
  </si>
  <si>
    <t>ZiegerligGabi@access.unizh.ch</t>
  </si>
  <si>
    <t>Oberleestrasse</t>
  </si>
  <si>
    <t>Zöggeler</t>
  </si>
  <si>
    <t>ZöggelerNiklaus@bluwin.ch</t>
  </si>
  <si>
    <t>Juchweg</t>
  </si>
  <si>
    <t>Meierhans</t>
  </si>
  <si>
    <t>Maier</t>
  </si>
  <si>
    <t>Süd</t>
  </si>
  <si>
    <t>Mitte</t>
  </si>
  <si>
    <t>Nord</t>
  </si>
  <si>
    <t>Bundesland</t>
  </si>
  <si>
    <t>Zeilenbeschriftungen</t>
  </si>
  <si>
    <t>Summe von Umsatz</t>
  </si>
  <si>
    <t>Gesamtergebnis</t>
  </si>
  <si>
    <t>Spaltenbeschriftungen</t>
  </si>
  <si>
    <t>(Alle)</t>
  </si>
  <si>
    <t>Vertreter / Datum</t>
  </si>
  <si>
    <t>6-Jan</t>
  </si>
  <si>
    <t>12-Jan</t>
  </si>
  <si>
    <t>24-Jan</t>
  </si>
  <si>
    <t>6-Feb</t>
  </si>
  <si>
    <t>17-Feb</t>
  </si>
  <si>
    <t>19-Feb</t>
  </si>
  <si>
    <t>7-Mar</t>
  </si>
  <si>
    <t>8-Mar</t>
  </si>
  <si>
    <t>18-Mar</t>
  </si>
  <si>
    <t>19-Mar</t>
  </si>
  <si>
    <t>26-Mar</t>
  </si>
  <si>
    <t>19-Jan</t>
  </si>
  <si>
    <t>26-Jan</t>
  </si>
  <si>
    <t>9-Feb</t>
  </si>
  <si>
    <t>15-Feb</t>
  </si>
  <si>
    <t>16-Feb</t>
  </si>
  <si>
    <t>20-Feb</t>
  </si>
  <si>
    <t>22-Feb</t>
  </si>
  <si>
    <t>1-Mar</t>
  </si>
  <si>
    <t>9-Mar</t>
  </si>
  <si>
    <t>11-Mar</t>
  </si>
  <si>
    <t>12-Mar</t>
  </si>
  <si>
    <t>14-Mar</t>
  </si>
  <si>
    <t>25-Mar</t>
  </si>
  <si>
    <t>31-Mar</t>
  </si>
  <si>
    <t>7-Jan</t>
  </si>
  <si>
    <t>10-Jan</t>
  </si>
  <si>
    <t>13-Jan</t>
  </si>
  <si>
    <t>14-Jan</t>
  </si>
  <si>
    <t>17-Jan</t>
  </si>
  <si>
    <t>18-Jan</t>
  </si>
  <si>
    <t>21-Jan</t>
  </si>
  <si>
    <t>23-Jan</t>
  </si>
  <si>
    <t>30-Jan</t>
  </si>
  <si>
    <t>8-Feb</t>
  </si>
  <si>
    <t>11-Feb</t>
  </si>
  <si>
    <t>18-Feb</t>
  </si>
  <si>
    <t>21-Feb</t>
  </si>
  <si>
    <t>24-Feb</t>
  </si>
  <si>
    <t>25-Feb</t>
  </si>
  <si>
    <t>3-Mar</t>
  </si>
  <si>
    <t>6-Mar</t>
  </si>
  <si>
    <t>13-Mar</t>
  </si>
  <si>
    <t>15-Mar</t>
  </si>
  <si>
    <t>21-Mar</t>
  </si>
  <si>
    <t>22-Mar</t>
  </si>
  <si>
    <t>29-Mar</t>
  </si>
  <si>
    <t>11-Jan</t>
  </si>
  <si>
    <t>20-Jan</t>
  </si>
  <si>
    <t>28-Jan</t>
  </si>
  <si>
    <t>31-Jan</t>
  </si>
  <si>
    <t>23-Feb</t>
  </si>
  <si>
    <t>26-Feb</t>
  </si>
  <si>
    <t>4-Mar</t>
  </si>
  <si>
    <t>24-Mar</t>
  </si>
  <si>
    <t>3-Jan</t>
  </si>
  <si>
    <t>5-Jan</t>
  </si>
  <si>
    <t>16-Jan</t>
  </si>
  <si>
    <t>2-Feb</t>
  </si>
  <si>
    <t>7-Feb</t>
  </si>
  <si>
    <t>12-Feb</t>
  </si>
  <si>
    <t>28-Feb</t>
  </si>
  <si>
    <t>20-Mar</t>
  </si>
  <si>
    <t>30-Mar</t>
  </si>
  <si>
    <t>4-Jan</t>
  </si>
  <si>
    <t>15-Jan</t>
  </si>
  <si>
    <t>3-Feb</t>
  </si>
  <si>
    <t>4-Feb</t>
  </si>
  <si>
    <t>5-Mar</t>
  </si>
  <si>
    <t>10-Mar</t>
  </si>
  <si>
    <t>23-Mar</t>
  </si>
  <si>
    <t>27-Jan</t>
  </si>
  <si>
    <t>2-Mar</t>
  </si>
  <si>
    <t>17-Mar</t>
  </si>
  <si>
    <t>9-Jan</t>
  </si>
  <si>
    <t>Summe von Bestellungen</t>
  </si>
  <si>
    <t>Summe von Gehalt</t>
  </si>
  <si>
    <t>Summe von Anstellungs %</t>
  </si>
  <si>
    <t>(Leer)</t>
  </si>
  <si>
    <t>Summe von Umsatz 2018</t>
  </si>
  <si>
    <t>Feb</t>
  </si>
  <si>
    <t>Mär</t>
  </si>
  <si>
    <t>Summe von Januar</t>
  </si>
  <si>
    <t>Summe von Februar</t>
  </si>
  <si>
    <t>Summe von März</t>
  </si>
  <si>
    <t>Absolute Häufigkeit</t>
  </si>
  <si>
    <t>Kanton</t>
  </si>
  <si>
    <t>Anzahl</t>
  </si>
  <si>
    <t>ZH</t>
  </si>
  <si>
    <t>AG</t>
  </si>
  <si>
    <t>LU</t>
  </si>
  <si>
    <t>JU</t>
  </si>
  <si>
    <t>SG</t>
  </si>
  <si>
    <t>TG</t>
  </si>
  <si>
    <t>Federwurf</t>
  </si>
  <si>
    <t>Weite</t>
  </si>
  <si>
    <t>bis n Meter geworfen</t>
  </si>
  <si>
    <t>Keita</t>
  </si>
  <si>
    <t>Nagel</t>
  </si>
  <si>
    <t>Optimale Menge bei vorgegebenem Gewinn</t>
  </si>
  <si>
    <t xml:space="preserve">   Verkaufspreis der Schutzmaske pro Stück</t>
  </si>
  <si>
    <t>-  Kosten pro Stück</t>
  </si>
  <si>
    <t>= Deckungsbeitrag pro Stück</t>
  </si>
  <si>
    <t xml:space="preserve">   Menge</t>
  </si>
  <si>
    <t>* Deckungsbeitrag pro Stück</t>
  </si>
  <si>
    <t>= Deckungsbeitrag Gesamt</t>
  </si>
  <si>
    <t>!</t>
  </si>
  <si>
    <t>=B6*B7</t>
  </si>
  <si>
    <t>- Fixkosten</t>
  </si>
  <si>
    <t>= Gewinn</t>
  </si>
  <si>
    <t>=B8-B9</t>
  </si>
  <si>
    <t>Festessen</t>
  </si>
  <si>
    <t>Personen</t>
  </si>
  <si>
    <t>Menu</t>
  </si>
  <si>
    <t>Total</t>
  </si>
  <si>
    <t>Personen/Zelt</t>
  </si>
  <si>
    <t>Preis/Zelt</t>
  </si>
  <si>
    <t>Lagerbestand</t>
  </si>
  <si>
    <t>Anzahl Zelte</t>
  </si>
  <si>
    <t>Budget</t>
  </si>
  <si>
    <t>Total Preis</t>
  </si>
  <si>
    <t>Total Personen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</si>
</sst>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 &quot;CHF&quot;\ * #,##0_ ;_ &quot;CHF&quot;\ * \-#,##0_ ;_ &quot;CHF&quot;\ * &quot;-&quot;_ ;_ @_ "/>
    <numFmt numFmtId="164" formatCode="_-* #,##0.00\ &quot;€&quot;_-;\-* #,##0.00\ &quot;€&quot;_-;_-* &quot;-&quot;??\ &quot;€&quot;_-;_-@_-"/>
    <numFmt numFmtId="165" formatCode="_-* #,##0\ &quot;€&quot;_-;\-* #,##0\ &quot;€&quot;_-;_-* &quot;-&quot;??\ &quot;€&quot;_-;_-@_-"/>
    <numFmt numFmtId="166" formatCode="0\ &quot;Jahren&quot;"/>
    <numFmt numFmtId="167" formatCode="0##\ ###\ ##\ ##"/>
    <numFmt numFmtId="168" formatCode="#,##0\ &quot;€&quot;"/>
    <numFmt numFmtId="169" formatCode="_-* #,##0\ &quot;€&quot;_-;\-* #,##0\ &quot;€&quot;_-;_-* &quot;-&quot;\ &quot;€&quot;_-;_-@_-"/>
    <numFmt numFmtId="171" formatCode="#,##0.00\ &quot;CHF/Stück&quot;"/>
    <numFmt numFmtId="172" formatCode="#,##0\ &quot;Stück&quot;"/>
    <numFmt numFmtId="173" formatCode="#,##0.00\ &quot;CHF&quot;"/>
  </numFmts>
  <fonts count="22" x14ac:knownFonts="1"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name val="Calibri"/>
      <family val="2"/>
      <scheme val="minor"/>
    </font>
    <font>
      <sz val="11"/>
      <name val="MS Sans Serif"/>
      <family val="2"/>
    </font>
    <font>
      <sz val="11"/>
      <name val="Calibri"/>
      <family val="2"/>
      <scheme val="minor"/>
    </font>
    <font>
      <sz val="10"/>
      <name val="Arial"/>
      <family val="2"/>
    </font>
    <font>
      <b/>
      <sz val="13"/>
      <name val="Calibri"/>
      <family val="2"/>
      <scheme val="minor"/>
    </font>
    <font>
      <u/>
      <sz val="10"/>
      <color indexed="12"/>
      <name val="Arial"/>
      <family val="2"/>
    </font>
    <font>
      <u/>
      <sz val="11"/>
      <color indexed="12"/>
      <name val="Calibri"/>
      <family val="2"/>
      <scheme val="minor"/>
    </font>
    <font>
      <sz val="10"/>
      <name val="Calibri"/>
      <family val="2"/>
      <scheme val="minor"/>
    </font>
    <font>
      <b/>
      <sz val="14"/>
      <name val="Courier New"/>
      <family val="3"/>
    </font>
    <font>
      <sz val="12"/>
      <name val="Courier New"/>
      <family val="3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  <font>
      <b/>
      <sz val="12"/>
      <name val="Courier New"/>
      <family val="3"/>
    </font>
    <font>
      <b/>
      <sz val="8"/>
      <color indexed="81"/>
      <name val="Tahoma"/>
      <family val="2"/>
    </font>
    <font>
      <sz val="14"/>
      <name val="Courier New"/>
      <family val="3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5">
    <xf numFmtId="0" fontId="0" fillId="0" borderId="0"/>
    <xf numFmtId="164" fontId="5" fillId="0" borderId="0" applyFont="0" applyFill="0" applyBorder="0" applyAlignment="0" applyProtection="0"/>
    <xf numFmtId="0" fontId="9" fillId="0" borderId="0"/>
    <xf numFmtId="0" fontId="11" fillId="0" borderId="0" applyNumberFormat="0" applyFill="0" applyBorder="0" applyAlignment="0" applyProtection="0">
      <alignment vertical="top"/>
      <protection locked="0"/>
    </xf>
    <xf numFmtId="164" fontId="9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2" fillId="0" borderId="0"/>
    <xf numFmtId="0" fontId="5" fillId="0" borderId="0"/>
    <xf numFmtId="164" fontId="2" fillId="0" borderId="0" applyFont="0" applyFill="0" applyBorder="0" applyAlignment="0" applyProtection="0"/>
    <xf numFmtId="0" fontId="8" fillId="0" borderId="0"/>
    <xf numFmtId="0" fontId="1" fillId="0" borderId="0"/>
    <xf numFmtId="164" fontId="1" fillId="0" borderId="0" applyFont="0" applyFill="0" applyBorder="0" applyAlignment="0" applyProtection="0"/>
    <xf numFmtId="0" fontId="8" fillId="0" borderId="0"/>
    <xf numFmtId="0" fontId="9" fillId="0" borderId="0"/>
  </cellStyleXfs>
  <cellXfs count="128">
    <xf numFmtId="0" fontId="0" fillId="0" borderId="0" xfId="0"/>
    <xf numFmtId="0" fontId="6" fillId="0" borderId="0" xfId="0" applyFont="1" applyAlignment="1">
      <alignment horizontal="left"/>
    </xf>
    <xf numFmtId="14" fontId="6" fillId="0" borderId="0" xfId="0" applyNumberFormat="1" applyFont="1" applyAlignment="1">
      <alignment horizontal="left"/>
    </xf>
    <xf numFmtId="0" fontId="7" fillId="0" borderId="0" xfId="0" applyFont="1"/>
    <xf numFmtId="0" fontId="8" fillId="0" borderId="0" xfId="0" applyFont="1"/>
    <xf numFmtId="49" fontId="8" fillId="0" borderId="0" xfId="0" applyNumberFormat="1" applyFont="1"/>
    <xf numFmtId="2" fontId="8" fillId="0" borderId="0" xfId="0" applyNumberFormat="1" applyFont="1"/>
    <xf numFmtId="0" fontId="6" fillId="2" borderId="0" xfId="0" applyFont="1" applyFill="1"/>
    <xf numFmtId="49" fontId="6" fillId="2" borderId="0" xfId="0" applyNumberFormat="1" applyFont="1" applyFill="1"/>
    <xf numFmtId="0" fontId="6" fillId="0" borderId="0" xfId="0" applyFont="1"/>
    <xf numFmtId="165" fontId="8" fillId="0" borderId="0" xfId="1" applyNumberFormat="1" applyFont="1"/>
    <xf numFmtId="0" fontId="8" fillId="0" borderId="0" xfId="0" quotePrefix="1" applyFont="1"/>
    <xf numFmtId="49" fontId="8" fillId="0" borderId="0" xfId="0" quotePrefix="1" applyNumberFormat="1" applyFont="1"/>
    <xf numFmtId="165" fontId="8" fillId="0" borderId="0" xfId="0" applyNumberFormat="1" applyFont="1"/>
    <xf numFmtId="0" fontId="10" fillId="0" borderId="0" xfId="2" applyFont="1" applyAlignment="1">
      <alignment vertical="center"/>
    </xf>
    <xf numFmtId="0" fontId="6" fillId="0" borderId="0" xfId="2" applyFont="1" applyAlignment="1">
      <alignment vertical="top"/>
    </xf>
    <xf numFmtId="0" fontId="8" fillId="0" borderId="0" xfId="2" applyFont="1" applyAlignment="1">
      <alignment horizontal="center"/>
    </xf>
    <xf numFmtId="0" fontId="8" fillId="0" borderId="0" xfId="2" applyFont="1"/>
    <xf numFmtId="0" fontId="8" fillId="0" borderId="0" xfId="2" applyFont="1" applyAlignment="1">
      <alignment horizontal="left"/>
    </xf>
    <xf numFmtId="0" fontId="8" fillId="0" borderId="0" xfId="2" applyFont="1" applyAlignment="1">
      <alignment horizontal="right" vertical="center"/>
    </xf>
    <xf numFmtId="14" fontId="8" fillId="0" borderId="0" xfId="2" applyNumberFormat="1" applyFont="1" applyAlignment="1">
      <alignment vertical="center"/>
    </xf>
    <xf numFmtId="0" fontId="6" fillId="0" borderId="0" xfId="2" applyFont="1"/>
    <xf numFmtId="0" fontId="6" fillId="0" borderId="0" xfId="2" applyFont="1" applyAlignment="1">
      <alignment horizontal="left"/>
    </xf>
    <xf numFmtId="0" fontId="6" fillId="0" borderId="0" xfId="2" applyFont="1" applyAlignment="1">
      <alignment horizontal="center"/>
    </xf>
    <xf numFmtId="0" fontId="6" fillId="0" borderId="0" xfId="2" applyFont="1" applyAlignment="1">
      <alignment horizontal="left" wrapText="1"/>
    </xf>
    <xf numFmtId="0" fontId="12" fillId="0" borderId="0" xfId="3" applyFont="1" applyAlignment="1" applyProtection="1"/>
    <xf numFmtId="49" fontId="8" fillId="0" borderId="0" xfId="2" applyNumberFormat="1" applyFont="1"/>
    <xf numFmtId="14" fontId="8" fillId="0" borderId="0" xfId="2" applyNumberFormat="1" applyFont="1"/>
    <xf numFmtId="166" fontId="8" fillId="0" borderId="0" xfId="2" applyNumberFormat="1" applyFont="1"/>
    <xf numFmtId="164" fontId="8" fillId="0" borderId="0" xfId="2" applyNumberFormat="1" applyFont="1"/>
    <xf numFmtId="164" fontId="8" fillId="0" borderId="0" xfId="4" applyFont="1" applyAlignment="1"/>
    <xf numFmtId="0" fontId="13" fillId="0" borderId="0" xfId="2" applyFont="1"/>
    <xf numFmtId="165" fontId="8" fillId="0" borderId="0" xfId="2" applyNumberFormat="1" applyFont="1"/>
    <xf numFmtId="0" fontId="8" fillId="0" borderId="0" xfId="2" applyFont="1" applyAlignment="1">
      <alignment vertical="center"/>
    </xf>
    <xf numFmtId="0" fontId="6" fillId="0" borderId="2" xfId="2" applyFont="1" applyBorder="1"/>
    <xf numFmtId="0" fontId="8" fillId="0" borderId="2" xfId="2" applyFont="1" applyBorder="1" applyAlignment="1">
      <alignment horizontal="center"/>
    </xf>
    <xf numFmtId="0" fontId="8" fillId="0" borderId="2" xfId="2" applyFont="1" applyBorder="1"/>
    <xf numFmtId="49" fontId="6" fillId="0" borderId="0" xfId="0" applyNumberFormat="1" applyFont="1"/>
    <xf numFmtId="14" fontId="6" fillId="0" borderId="0" xfId="2" applyNumberFormat="1" applyFont="1" applyAlignment="1">
      <alignment horizontal="left"/>
    </xf>
    <xf numFmtId="0" fontId="9" fillId="0" borderId="0" xfId="2"/>
    <xf numFmtId="0" fontId="10" fillId="0" borderId="0" xfId="2" applyFont="1"/>
    <xf numFmtId="0" fontId="6" fillId="0" borderId="2" xfId="2" applyFont="1" applyBorder="1" applyAlignment="1">
      <alignment horizontal="center"/>
    </xf>
    <xf numFmtId="0" fontId="4" fillId="0" borderId="0" xfId="5" applyFont="1"/>
    <xf numFmtId="0" fontId="3" fillId="0" borderId="0" xfId="5"/>
    <xf numFmtId="49" fontId="3" fillId="0" borderId="0" xfId="5" applyNumberFormat="1"/>
    <xf numFmtId="165" fontId="0" fillId="0" borderId="0" xfId="6" applyNumberFormat="1" applyFont="1"/>
    <xf numFmtId="14" fontId="3" fillId="0" borderId="0" xfId="5" applyNumberFormat="1"/>
    <xf numFmtId="0" fontId="4" fillId="0" borderId="0" xfId="5" applyFont="1" applyAlignment="1">
      <alignment horizontal="left"/>
    </xf>
    <xf numFmtId="14" fontId="4" fillId="0" borderId="0" xfId="5" applyNumberFormat="1" applyFont="1" applyAlignment="1">
      <alignment horizontal="left"/>
    </xf>
    <xf numFmtId="0" fontId="3" fillId="0" borderId="0" xfId="5" applyAlignment="1">
      <alignment horizontal="center"/>
    </xf>
    <xf numFmtId="0" fontId="4" fillId="0" borderId="0" xfId="5" applyFont="1" applyAlignment="1">
      <alignment horizontal="center"/>
    </xf>
    <xf numFmtId="0" fontId="11" fillId="0" borderId="0" xfId="3" applyAlignment="1" applyProtection="1"/>
    <xf numFmtId="166" fontId="3" fillId="0" borderId="0" xfId="5" applyNumberFormat="1"/>
    <xf numFmtId="164" fontId="0" fillId="0" borderId="0" xfId="6" applyFont="1"/>
    <xf numFmtId="0" fontId="14" fillId="0" borderId="0" xfId="2" applyFont="1" applyAlignment="1">
      <alignment horizontal="center"/>
    </xf>
    <xf numFmtId="14" fontId="14" fillId="0" borderId="0" xfId="2" applyNumberFormat="1" applyFont="1" applyAlignment="1">
      <alignment horizontal="center"/>
    </xf>
    <xf numFmtId="0" fontId="15" fillId="0" borderId="0" xfId="2" applyFont="1"/>
    <xf numFmtId="0" fontId="15" fillId="0" borderId="0" xfId="2" applyFont="1" applyAlignment="1">
      <alignment horizontal="center"/>
    </xf>
    <xf numFmtId="167" fontId="15" fillId="0" borderId="0" xfId="2" applyNumberFormat="1" applyFont="1" applyAlignment="1">
      <alignment horizontal="center"/>
    </xf>
    <xf numFmtId="14" fontId="15" fillId="0" borderId="0" xfId="2" applyNumberFormat="1" applyFont="1" applyAlignment="1">
      <alignment horizontal="center"/>
    </xf>
    <xf numFmtId="0" fontId="15" fillId="0" borderId="0" xfId="2" applyFont="1" applyAlignment="1">
      <alignment horizontal="left"/>
    </xf>
    <xf numFmtId="0" fontId="16" fillId="0" borderId="0" xfId="7" applyFont="1"/>
    <xf numFmtId="0" fontId="17" fillId="0" borderId="0" xfId="7" applyFont="1"/>
    <xf numFmtId="0" fontId="18" fillId="0" borderId="0" xfId="8" applyFont="1"/>
    <xf numFmtId="164" fontId="17" fillId="0" borderId="0" xfId="9" applyFont="1"/>
    <xf numFmtId="14" fontId="17" fillId="0" borderId="0" xfId="7" applyNumberFormat="1" applyFont="1"/>
    <xf numFmtId="164" fontId="17" fillId="0" borderId="0" xfId="7" applyNumberFormat="1" applyFont="1"/>
    <xf numFmtId="0" fontId="4" fillId="0" borderId="0" xfId="7" applyFont="1"/>
    <xf numFmtId="0" fontId="2" fillId="0" borderId="0" xfId="7"/>
    <xf numFmtId="49" fontId="2" fillId="0" borderId="0" xfId="7" applyNumberFormat="1"/>
    <xf numFmtId="165" fontId="0" fillId="0" borderId="0" xfId="9" applyNumberFormat="1" applyFont="1"/>
    <xf numFmtId="0" fontId="6" fillId="0" borderId="0" xfId="10" applyFont="1"/>
    <xf numFmtId="49" fontId="6" fillId="0" borderId="0" xfId="10" applyNumberFormat="1" applyFont="1"/>
    <xf numFmtId="0" fontId="8" fillId="0" borderId="0" xfId="10"/>
    <xf numFmtId="49" fontId="8" fillId="0" borderId="0" xfId="10" applyNumberFormat="1"/>
    <xf numFmtId="165" fontId="8" fillId="0" borderId="0" xfId="10" applyNumberFormat="1"/>
    <xf numFmtId="0" fontId="10" fillId="0" borderId="1" xfId="2" applyFont="1" applyBorder="1" applyAlignment="1">
      <alignment horizontal="left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1" fillId="0" borderId="0" xfId="11"/>
    <xf numFmtId="0" fontId="1" fillId="0" borderId="0" xfId="11" applyAlignment="1">
      <alignment horizontal="left"/>
    </xf>
    <xf numFmtId="168" fontId="0" fillId="0" borderId="0" xfId="0" applyNumberFormat="1"/>
    <xf numFmtId="14" fontId="0" fillId="0" borderId="0" xfId="0" applyNumberFormat="1" applyAlignment="1">
      <alignment horizontal="left" indent="1"/>
    </xf>
    <xf numFmtId="166" fontId="1" fillId="0" borderId="0" xfId="11" applyNumberFormat="1"/>
    <xf numFmtId="169" fontId="1" fillId="0" borderId="0" xfId="11" applyNumberFormat="1"/>
    <xf numFmtId="0" fontId="0" fillId="0" borderId="0" xfId="0" applyAlignment="1">
      <alignment horizontal="left" indent="1"/>
    </xf>
    <xf numFmtId="42" fontId="0" fillId="0" borderId="0" xfId="0" applyNumberFormat="1"/>
    <xf numFmtId="0" fontId="1" fillId="0" borderId="0" xfId="11" applyNumberFormat="1"/>
    <xf numFmtId="0" fontId="1" fillId="0" borderId="0" xfId="11" applyAlignment="1">
      <alignment horizontal="left" indent="1"/>
    </xf>
    <xf numFmtId="0" fontId="1" fillId="0" borderId="0" xfId="11" applyAlignment="1">
      <alignment horizontal="left" indent="2"/>
    </xf>
    <xf numFmtId="0" fontId="14" fillId="0" borderId="0" xfId="2" applyNumberFormat="1" applyFont="1" applyAlignment="1">
      <alignment horizontal="center"/>
    </xf>
    <xf numFmtId="0" fontId="14" fillId="0" borderId="0" xfId="2" applyFont="1"/>
    <xf numFmtId="0" fontId="19" fillId="0" borderId="0" xfId="2" applyNumberFormat="1" applyFont="1" applyAlignment="1">
      <alignment horizontal="center"/>
    </xf>
    <xf numFmtId="0" fontId="19" fillId="0" borderId="0" xfId="2" applyFont="1" applyAlignment="1">
      <alignment horizontal="center"/>
    </xf>
    <xf numFmtId="0" fontId="19" fillId="0" borderId="0" xfId="2" applyFont="1" applyFill="1" applyAlignment="1">
      <alignment horizontal="center"/>
    </xf>
    <xf numFmtId="0" fontId="19" fillId="0" borderId="0" xfId="2" applyFont="1" applyAlignment="1"/>
    <xf numFmtId="0" fontId="15" fillId="0" borderId="0" xfId="2" applyNumberFormat="1" applyFont="1"/>
    <xf numFmtId="2" fontId="15" fillId="0" borderId="0" xfId="2" applyNumberFormat="1" applyFont="1" applyAlignment="1">
      <alignment horizontal="center"/>
    </xf>
    <xf numFmtId="0" fontId="15" fillId="3" borderId="0" xfId="2" applyFont="1" applyFill="1" applyAlignment="1">
      <alignment horizontal="right"/>
    </xf>
    <xf numFmtId="2" fontId="15" fillId="0" borderId="0" xfId="2" applyNumberFormat="1" applyFont="1"/>
    <xf numFmtId="0" fontId="15" fillId="0" borderId="0" xfId="2" applyNumberFormat="1" applyFont="1" applyAlignment="1">
      <alignment horizontal="left"/>
    </xf>
    <xf numFmtId="0" fontId="21" fillId="0" borderId="0" xfId="2" applyFont="1"/>
    <xf numFmtId="0" fontId="15" fillId="3" borderId="0" xfId="2" applyFont="1" applyFill="1"/>
    <xf numFmtId="0" fontId="14" fillId="2" borderId="0" xfId="13" applyFont="1" applyFill="1" applyBorder="1" applyAlignment="1">
      <alignment horizontal="center" vertical="center"/>
    </xf>
    <xf numFmtId="0" fontId="15" fillId="0" borderId="0" xfId="13" applyFont="1" applyBorder="1"/>
    <xf numFmtId="0" fontId="15" fillId="0" borderId="0" xfId="13" applyFont="1"/>
    <xf numFmtId="4" fontId="15" fillId="0" borderId="0" xfId="13" applyNumberFormat="1" applyFont="1" applyBorder="1"/>
    <xf numFmtId="171" fontId="15" fillId="0" borderId="0" xfId="13" applyNumberFormat="1" applyFont="1" applyBorder="1"/>
    <xf numFmtId="0" fontId="15" fillId="0" borderId="0" xfId="13" quotePrefix="1" applyFont="1" applyBorder="1"/>
    <xf numFmtId="0" fontId="15" fillId="0" borderId="3" xfId="13" quotePrefix="1" applyFont="1" applyBorder="1"/>
    <xf numFmtId="171" fontId="15" fillId="0" borderId="3" xfId="13" applyNumberFormat="1" applyFont="1" applyBorder="1"/>
    <xf numFmtId="172" fontId="15" fillId="2" borderId="0" xfId="13" applyNumberFormat="1" applyFont="1" applyFill="1" applyBorder="1"/>
    <xf numFmtId="171" fontId="15" fillId="0" borderId="4" xfId="13" applyNumberFormat="1" applyFont="1" applyBorder="1"/>
    <xf numFmtId="173" fontId="15" fillId="0" borderId="0" xfId="13" applyNumberFormat="1" applyFont="1"/>
    <xf numFmtId="0" fontId="19" fillId="0" borderId="0" xfId="13" applyFont="1" applyAlignment="1">
      <alignment horizontal="center" vertical="center"/>
    </xf>
    <xf numFmtId="0" fontId="15" fillId="0" borderId="0" xfId="13" quotePrefix="1" applyFont="1"/>
    <xf numFmtId="0" fontId="15" fillId="0" borderId="3" xfId="13" quotePrefix="1" applyFont="1" applyFill="1" applyBorder="1"/>
    <xf numFmtId="173" fontId="15" fillId="2" borderId="3" xfId="13" applyNumberFormat="1" applyFont="1" applyFill="1" applyBorder="1"/>
    <xf numFmtId="0" fontId="14" fillId="4" borderId="5" xfId="14" applyFont="1" applyFill="1" applyBorder="1" applyAlignment="1">
      <alignment horizontal="center"/>
    </xf>
    <xf numFmtId="0" fontId="15" fillId="0" borderId="0" xfId="14" applyFont="1"/>
    <xf numFmtId="4" fontId="15" fillId="0" borderId="0" xfId="13" applyNumberFormat="1" applyFont="1"/>
    <xf numFmtId="0" fontId="14" fillId="0" borderId="0" xfId="14" applyFont="1" applyBorder="1" applyAlignment="1">
      <alignment horizontal="center"/>
    </xf>
    <xf numFmtId="0" fontId="19" fillId="0" borderId="0" xfId="14" applyFont="1" applyBorder="1" applyAlignment="1">
      <alignment horizontal="center"/>
    </xf>
    <xf numFmtId="0" fontId="15" fillId="0" borderId="0" xfId="14" applyFont="1" applyBorder="1" applyAlignment="1">
      <alignment horizontal="center"/>
    </xf>
    <xf numFmtId="0" fontId="15" fillId="0" borderId="0" xfId="14" applyFont="1" applyBorder="1"/>
    <xf numFmtId="0" fontId="19" fillId="0" borderId="0" xfId="14" applyFont="1" applyBorder="1"/>
    <xf numFmtId="0" fontId="15" fillId="3" borderId="0" xfId="14" applyFont="1" applyFill="1" applyBorder="1" applyAlignment="1">
      <alignment horizontal="center"/>
    </xf>
  </cellXfs>
  <cellStyles count="15">
    <cellStyle name="Link 2" xfId="3" xr:uid="{02C8276D-F712-492B-9F14-FB3FAE824E8A}"/>
    <cellStyle name="Standard" xfId="0" builtinId="0"/>
    <cellStyle name="Standard 2" xfId="2" xr:uid="{4CAE6B5E-CA8E-4E0B-A993-F4798E026C07}"/>
    <cellStyle name="Standard 3" xfId="5" xr:uid="{C5FBE699-920F-4EBC-98BC-3B151CA71A74}"/>
    <cellStyle name="Standard 3 2" xfId="14" xr:uid="{2788CC15-802B-4289-AAEF-BA4FDA2D59B7}"/>
    <cellStyle name="Standard 4" xfId="7" xr:uid="{EF8FD34C-2E3E-413C-8D3A-295890CAD525}"/>
    <cellStyle name="Standard 4 2" xfId="13" xr:uid="{64AF42CC-8FF7-42B9-ABF7-67E0FA1E0C2B}"/>
    <cellStyle name="Standard 5" xfId="10" xr:uid="{022D8F3D-EC9C-4EB5-9FFA-0C964242BE03}"/>
    <cellStyle name="Standard 6" xfId="11" xr:uid="{4010B8BD-B2FC-4445-94B2-3644A3C9A10D}"/>
    <cellStyle name="Standard_Erstes Quartal" xfId="8" xr:uid="{98C228A6-F443-43B5-86BD-2632D1146B33}"/>
    <cellStyle name="Währung" xfId="1" builtinId="4"/>
    <cellStyle name="Währung 2" xfId="4" xr:uid="{7CADBDA0-3DDC-458F-B3EA-4FE2F76DA4CD}"/>
    <cellStyle name="Währung 3" xfId="6" xr:uid="{7CE38996-7205-43A9-A614-8EBFAD2DDE4D}"/>
    <cellStyle name="Währung 4" xfId="9" xr:uid="{C0D9B89B-F96B-4489-A8B4-41F275728279}"/>
    <cellStyle name="Währung 5" xfId="12" xr:uid="{3612A049-6CE2-41E4-A7E5-D17C5EFE1565}"/>
  </cellStyles>
  <dxfs count="7"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\ &quot;€&quot;_-;\-* #,##0\ &quot;€&quot;_-;_-* &quot;-&quot;??\ &quot;€&quot;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pivotCacheDefinition" Target="pivotCache/pivotCacheDefinition3.xml"/><Relationship Id="rId50" Type="http://schemas.openxmlformats.org/officeDocument/2006/relationships/pivotCacheDefinition" Target="pivotCache/pivotCacheDefinition6.xml"/><Relationship Id="rId55" Type="http://schemas.openxmlformats.org/officeDocument/2006/relationships/pivotCacheDefinition" Target="pivotCache/pivotCacheDefinition1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pivotCacheDefinition" Target="pivotCache/pivotCacheDefinition1.xml"/><Relationship Id="rId53" Type="http://schemas.openxmlformats.org/officeDocument/2006/relationships/pivotCacheDefinition" Target="pivotCache/pivotCacheDefinition9.xml"/><Relationship Id="rId58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pivotCacheDefinition" Target="pivotCache/pivotCacheDefinition4.xml"/><Relationship Id="rId56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pivotCacheDefinition" Target="pivotCache/pivotCacheDefinition7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pivotCacheDefinition" Target="pivotCache/pivotCacheDefinition2.xml"/><Relationship Id="rId59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pivotCacheDefinition" Target="pivotCache/pivotCacheDefinition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pivotCacheDefinition" Target="pivotCache/pivotCacheDefinition5.xml"/><Relationship Id="rId57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1.xml"/><Relationship Id="rId52" Type="http://schemas.openxmlformats.org/officeDocument/2006/relationships/pivotCacheDefinition" Target="pivotCache/pivotCacheDefinition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815340</xdr:colOff>
      <xdr:row>1</xdr:row>
      <xdr:rowOff>114300</xdr:rowOff>
    </xdr:from>
    <xdr:to>
      <xdr:col>9</xdr:col>
      <xdr:colOff>708660</xdr:colOff>
      <xdr:row>13</xdr:row>
      <xdr:rowOff>152400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E1106F33-C3A3-45C0-8DF0-BF70374F7E0E}"/>
            </a:ext>
          </a:extLst>
        </xdr:cNvPr>
        <xdr:cNvSpPr txBox="1">
          <a:spLocks noChangeArrowheads="1"/>
        </xdr:cNvSpPr>
      </xdr:nvSpPr>
      <xdr:spPr bwMode="auto">
        <a:xfrm>
          <a:off x="7124700" y="350520"/>
          <a:ext cx="6141720" cy="278130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190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Eine Pfadigruppe beschliesst, Zelte einzukaufen. </a:t>
          </a:r>
        </a:p>
        <a:p>
          <a:pPr algn="l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In Zeltladen werden zwei verschiedene Sorten von Zelten für jeweils 6 und 9 Personen angeboten. </a:t>
          </a: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Von den 6-Personenzelten sind noch 10 und von den 9-Personenzelten nur noch 5 vorrätig. </a:t>
          </a: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Die Zelte für 6 Personen kosten 90 Fr. je Stück und diejenigen für 9 Personen insgesamt 120 Fr. je Stück. </a:t>
          </a: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Die Jugendgruppe kann insgesamt höchstens 1000 Fr. für die Zelte ausgeben. </a:t>
          </a: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Wie viele 6- und 9-Personenzelte kann die Jugendgruppe kaufen, damit eine möglichst grosse Anzahl von Jugendlichen in den Zelten untergebracht werden kann?</a:t>
          </a: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Unterlagen-Herdt/Uebungs-_Ergebnisdateien/&#220;bungsdateien/Kunde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unden (Quelldaten)"/>
      <sheetName val="Auswertung"/>
      <sheetName val="Umsatzprognose"/>
    </sheetNames>
    <sheetDataSet>
      <sheetData sheetId="0"/>
      <sheetData sheetId="1"/>
      <sheetData sheetId="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Unterlagen-Herdt/Beispieldateien/02%20-%20Pivot-Tabelle%20aus%20Excel-Daten%20erstellen/a.xlsx" TargetMode="External"/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2" Type="http://schemas.openxmlformats.org/officeDocument/2006/relationships/externalLinkPath" Target="Unterlagen-Herdt/Uebungs-_Ergebnisdateien/&#220;bungsdateien/Fehlzeiten.xlsx" TargetMode="External"/><Relationship Id="rId1" Type="http://schemas.openxmlformats.org/officeDocument/2006/relationships/pivotCacheRecords" Target="pivotCacheRecords1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Unterlagen-Herdt/Beispieldateien/03%20-%20Pivot-Tabellen%20auswerten%20und%20anpassen/Gruppierungen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Unterlagen-Herdt/Beispieldateien/03%20-%20Pivot-Tabellen%20auswerten%20und%20anpassen/Gruppierungen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2" Type="http://schemas.openxmlformats.org/officeDocument/2006/relationships/externalLinkPath" Target="Unterlagen-Herdt/Uebungs-_Ergebnisdateien/&#220;bungsdateien/Kunden.xlsx" TargetMode="External"/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2" Type="http://schemas.openxmlformats.org/officeDocument/2006/relationships/externalLinkPath" Target="Unterlagen-Herdt/Uebungs-_Ergebnisdateien/&#220;bungsdateien/Kunden.xlsx" TargetMode="External"/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2" Type="http://schemas.openxmlformats.org/officeDocument/2006/relationships/externalLinkPath" Target="Unterlagen-Herdt/Uebungs-_Ergebnisdateien/&#220;bungsdateien/Mitarbeiterliste.xlsx" TargetMode="External"/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icardo Hernandez Garcia" refreshedDate="43479.705008449077" createdVersion="6" refreshedVersion="6" minRefreshableVersion="3" recordCount="161" xr:uid="{CE55D433-DCAB-446B-B538-447942291463}">
  <cacheSource type="worksheet">
    <worksheetSource ref="A3:D164" sheet="Umsätze im 1. Quartal 2019" r:id="rId2"/>
  </cacheSource>
  <cacheFields count="5">
    <cacheField name="Vertreter" numFmtId="0">
      <sharedItems count="8">
        <s v="Mayer, Urs"/>
        <s v="Tender, Karl"/>
        <s v="Müller, Cornelia"/>
        <s v="Amort, Anna"/>
        <s v="Greif, Otto"/>
        <s v="Weis, Martin"/>
        <s v="Mayer, Johanna"/>
        <s v="Breitner, Dagmar"/>
      </sharedItems>
    </cacheField>
    <cacheField name="Region" numFmtId="0">
      <sharedItems count="5">
        <s v="CH"/>
        <s v="D (Nord)"/>
        <s v="D (Mitte)"/>
        <s v="A"/>
        <s v="D (Süd)"/>
      </sharedItems>
    </cacheField>
    <cacheField name="Umsatz" numFmtId="164">
      <sharedItems containsSemiMixedTypes="0" containsString="0" containsNumber="1" containsInteger="1" minValue="101" maxValue="19451"/>
    </cacheField>
    <cacheField name="Datum" numFmtId="14">
      <sharedItems containsSemiMixedTypes="0" containsNonDate="0" containsDate="1" containsString="0" minDate="2019-01-03T00:00:00" maxDate="2019-04-01T00:00:00" count="75">
        <d v="2019-01-03T00:00:00"/>
        <d v="2019-01-04T00:00:00"/>
        <d v="2019-01-05T00:00:00"/>
        <d v="2019-01-06T00:00:00"/>
        <d v="2019-01-07T00:00:00"/>
        <d v="2019-01-09T00:00:00"/>
        <d v="2019-01-10T00:00:00"/>
        <d v="2019-01-11T00:00:00"/>
        <d v="2019-01-12T00:00:00"/>
        <d v="2019-01-13T00:00:00"/>
        <d v="2019-01-14T00:00:00"/>
        <d v="2019-01-15T00:00:00"/>
        <d v="2019-01-16T00:00:00"/>
        <d v="2019-01-17T00:00:00"/>
        <d v="2019-01-18T00:00:00"/>
        <d v="2019-01-19T00:00:00"/>
        <d v="2019-01-20T00:00:00"/>
        <d v="2019-01-21T00:00:00"/>
        <d v="2019-01-23T00:00:00"/>
        <d v="2019-01-24T00:00:00"/>
        <d v="2019-01-26T00:00:00"/>
        <d v="2019-01-27T00:00:00"/>
        <d v="2019-01-28T00:00:00"/>
        <d v="2019-01-30T00:00:00"/>
        <d v="2019-01-31T00:00:00"/>
        <d v="2019-02-02T00:00:00"/>
        <d v="2019-02-03T00:00:00"/>
        <d v="2019-02-04T00:00:00"/>
        <d v="2019-02-06T00:00:00"/>
        <d v="2019-02-07T00:00:00"/>
        <d v="2019-02-08T00:00:00"/>
        <d v="2019-02-09T00:00:00"/>
        <d v="2019-02-11T00:00:00"/>
        <d v="2019-02-12T00:00:00"/>
        <d v="2019-02-15T00:00:00"/>
        <d v="2019-02-16T00:00:00"/>
        <d v="2019-02-17T00:00:00"/>
        <d v="2019-02-18T00:00:00"/>
        <d v="2019-02-19T00:00:00"/>
        <d v="2019-02-20T00:00:00"/>
        <d v="2019-02-21T00:00:00"/>
        <d v="2019-02-22T00:00:00"/>
        <d v="2019-02-23T00:00:00"/>
        <d v="2019-02-24T00:00:00"/>
        <d v="2019-02-25T00:00:00"/>
        <d v="2019-02-26T00:00:00"/>
        <d v="2019-02-28T00:00:00"/>
        <d v="2019-03-01T00:00:00"/>
        <d v="2019-03-02T00:00:00"/>
        <d v="2019-03-03T00:00:00"/>
        <d v="2019-03-04T00:00:00"/>
        <d v="2019-03-05T00:00:00"/>
        <d v="2019-03-06T00:00:00"/>
        <d v="2019-03-07T00:00:00"/>
        <d v="2019-03-08T00:00:00"/>
        <d v="2019-03-09T00:00:00"/>
        <d v="2019-03-10T00:00:00"/>
        <d v="2019-03-11T00:00:00"/>
        <d v="2019-03-12T00:00:00"/>
        <d v="2019-03-13T00:00:00"/>
        <d v="2019-03-14T00:00:00"/>
        <d v="2019-03-15T00:00:00"/>
        <d v="2019-03-17T00:00:00"/>
        <d v="2019-03-18T00:00:00"/>
        <d v="2019-03-19T00:00:00"/>
        <d v="2019-03-20T00:00:00"/>
        <d v="2019-03-21T00:00:00"/>
        <d v="2019-03-22T00:00:00"/>
        <d v="2019-03-23T00:00:00"/>
        <d v="2019-03-24T00:00:00"/>
        <d v="2019-03-25T00:00:00"/>
        <d v="2019-03-26T00:00:00"/>
        <d v="2019-03-29T00:00:00"/>
        <d v="2019-03-30T00:00:00"/>
        <d v="2019-03-31T00:00:00"/>
      </sharedItems>
      <fieldGroup par="4" base="3">
        <rangePr groupBy="days" startDate="2019-01-03T00:00:00" endDate="2019-04-01T00:00:00"/>
        <groupItems count="368">
          <s v="&lt;1/3/2019"/>
          <s v="1-Jan"/>
          <s v="2-Jan"/>
          <s v="3-Jan"/>
          <s v="4-Jan"/>
          <s v="5-Jan"/>
          <s v="6-Jan"/>
          <s v="7-Jan"/>
          <s v="8-Jan"/>
          <s v="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1-Feb"/>
          <s v="2-Feb"/>
          <s v="3-Feb"/>
          <s v="4-Feb"/>
          <s v="5-Feb"/>
          <s v="6-Feb"/>
          <s v="7-Feb"/>
          <s v="8-Feb"/>
          <s v="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1-Mar"/>
          <s v="2-Mar"/>
          <s v="3-Mar"/>
          <s v="4-Mar"/>
          <s v="5-Mar"/>
          <s v="6-Mar"/>
          <s v="7-Mar"/>
          <s v="8-Mar"/>
          <s v="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1-Apr"/>
          <s v="2-Apr"/>
          <s v="3-Apr"/>
          <s v="4-Apr"/>
          <s v="5-Apr"/>
          <s v="6-Apr"/>
          <s v="7-Apr"/>
          <s v="8-Apr"/>
          <s v="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1-May"/>
          <s v="2-May"/>
          <s v="3-May"/>
          <s v="4-May"/>
          <s v="5-May"/>
          <s v="6-May"/>
          <s v="7-May"/>
          <s v="8-May"/>
          <s v="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1-Jun"/>
          <s v="2-Jun"/>
          <s v="3-Jun"/>
          <s v="4-Jun"/>
          <s v="5-Jun"/>
          <s v="6-Jun"/>
          <s v="7-Jun"/>
          <s v="8-Jun"/>
          <s v="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1-Jul"/>
          <s v="2-Jul"/>
          <s v="3-Jul"/>
          <s v="4-Jul"/>
          <s v="5-Jul"/>
          <s v="6-Jul"/>
          <s v="7-Jul"/>
          <s v="8-Jul"/>
          <s v="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1-Aug"/>
          <s v="2-Aug"/>
          <s v="3-Aug"/>
          <s v="4-Aug"/>
          <s v="5-Aug"/>
          <s v="6-Aug"/>
          <s v="7-Aug"/>
          <s v="8-Aug"/>
          <s v="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1-Sep"/>
          <s v="2-Sep"/>
          <s v="3-Sep"/>
          <s v="4-Sep"/>
          <s v="5-Sep"/>
          <s v="6-Sep"/>
          <s v="7-Sep"/>
          <s v="8-Sep"/>
          <s v="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1-Oct"/>
          <s v="2-Oct"/>
          <s v="3-Oct"/>
          <s v="4-Oct"/>
          <s v="5-Oct"/>
          <s v="6-Oct"/>
          <s v="7-Oct"/>
          <s v="8-Oct"/>
          <s v="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1-Nov"/>
          <s v="2-Nov"/>
          <s v="3-Nov"/>
          <s v="4-Nov"/>
          <s v="5-Nov"/>
          <s v="6-Nov"/>
          <s v="7-Nov"/>
          <s v="8-Nov"/>
          <s v="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1-Dec"/>
          <s v="2-Dec"/>
          <s v="3-Dec"/>
          <s v="4-Dec"/>
          <s v="5-Dec"/>
          <s v="6-Dec"/>
          <s v="7-Dec"/>
          <s v="8-Dec"/>
          <s v="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4/1/2019"/>
        </groupItems>
      </fieldGroup>
    </cacheField>
    <cacheField name="Monate" numFmtId="0" databaseField="0">
      <fieldGroup base="3">
        <rangePr groupBy="months" startDate="2019-01-03T00:00:00" endDate="2019-04-01T00:00:00"/>
        <groupItems count="14">
          <s v="&lt;1/3/2019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4/1/2019"/>
        </groupItems>
      </fieldGroup>
    </cacheField>
  </cacheFields>
  <extLst>
    <ext xmlns:x14="http://schemas.microsoft.com/office/spreadsheetml/2009/9/main" uri="{725AE2AE-9491-48be-B2B4-4EB974FC3084}">
      <x14:pivotCacheDefinition pivotCacheId="483587415"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F" refreshedDate="44528.912587615741" createdVersion="6" refreshedVersion="6" minRefreshableVersion="3" recordCount="161" xr:uid="{23647BFC-CC5A-4A9F-A4C1-47360E93E4A4}">
  <cacheSource type="worksheet">
    <worksheetSource ref="A1:D162" sheet="Pivot-Chart"/>
  </cacheSource>
  <cacheFields count="5">
    <cacheField name="Vertreter" numFmtId="0">
      <sharedItems count="8">
        <s v="Meyer"/>
        <s v="Müller"/>
        <s v="Amort"/>
        <s v="Tender"/>
        <s v="Greif"/>
        <s v="Weis"/>
        <s v="Mayer"/>
        <s v="Breitner"/>
      </sharedItems>
    </cacheField>
    <cacheField name="Region" numFmtId="0">
      <sharedItems count="5">
        <s v="CH"/>
        <s v="D (Mitte)"/>
        <s v="A"/>
        <s v="D (Nord)"/>
        <s v="D (Süd)"/>
      </sharedItems>
    </cacheField>
    <cacheField name="Umsatz" numFmtId="164">
      <sharedItems containsSemiMixedTypes="0" containsString="0" containsNumber="1" containsInteger="1" minValue="101" maxValue="19451"/>
    </cacheField>
    <cacheField name="Datum" numFmtId="14">
      <sharedItems containsSemiMixedTypes="0" containsNonDate="0" containsDate="1" containsString="0" minDate="2018-01-03T00:00:00" maxDate="2018-04-01T00:00:00" count="75">
        <d v="2018-01-03T00:00:00"/>
        <d v="2018-01-04T00:00:00"/>
        <d v="2018-01-05T00:00:00"/>
        <d v="2018-01-06T00:00:00"/>
        <d v="2018-01-07T00:00:00"/>
        <d v="2018-01-09T00:00:00"/>
        <d v="2018-01-10T00:00:00"/>
        <d v="2018-01-11T00:00:00"/>
        <d v="2018-01-12T00:00:00"/>
        <d v="2018-01-13T00:00:00"/>
        <d v="2018-01-14T00:00:00"/>
        <d v="2018-01-15T00:00:00"/>
        <d v="2018-01-16T00:00:00"/>
        <d v="2018-01-17T00:00:00"/>
        <d v="2018-01-18T00:00:00"/>
        <d v="2018-01-19T00:00:00"/>
        <d v="2018-01-20T00:00:00"/>
        <d v="2018-01-21T00:00:00"/>
        <d v="2018-01-23T00:00:00"/>
        <d v="2018-01-24T00:00:00"/>
        <d v="2018-01-26T00:00:00"/>
        <d v="2018-01-27T00:00:00"/>
        <d v="2018-01-28T00:00:00"/>
        <d v="2018-01-30T00:00:00"/>
        <d v="2018-01-31T00:00:00"/>
        <d v="2018-02-02T00:00:00"/>
        <d v="2018-02-03T00:00:00"/>
        <d v="2018-02-04T00:00:00"/>
        <d v="2018-02-06T00:00:00"/>
        <d v="2018-02-07T00:00:00"/>
        <d v="2018-02-08T00:00:00"/>
        <d v="2018-02-09T00:00:00"/>
        <d v="2018-02-11T00:00:00"/>
        <d v="2018-02-12T00:00:00"/>
        <d v="2018-02-15T00:00:00"/>
        <d v="2018-02-16T00:00:00"/>
        <d v="2018-02-17T00:00:00"/>
        <d v="2018-02-18T00:00:00"/>
        <d v="2018-02-19T00:00:00"/>
        <d v="2018-02-20T00:00:00"/>
        <d v="2018-02-21T00:00:00"/>
        <d v="2018-02-22T00:00:00"/>
        <d v="2018-02-23T00:00:00"/>
        <d v="2018-02-24T00:00:00"/>
        <d v="2018-02-25T00:00:00"/>
        <d v="2018-02-26T00:00:00"/>
        <d v="2018-02-28T00:00:00"/>
        <d v="2018-03-01T00:00:00"/>
        <d v="2018-03-02T00:00:00"/>
        <d v="2018-03-03T00:00:00"/>
        <d v="2018-03-04T00:00:00"/>
        <d v="2018-03-05T00:00:00"/>
        <d v="2018-03-06T00:00:00"/>
        <d v="2018-03-07T00:00:00"/>
        <d v="2018-03-08T00:00:00"/>
        <d v="2018-03-09T00:00:00"/>
        <d v="2018-03-10T00:00:00"/>
        <d v="2018-03-11T00:00:00"/>
        <d v="2018-03-12T00:00:00"/>
        <d v="2018-03-13T00:00:00"/>
        <d v="2018-03-14T00:00:00"/>
        <d v="2018-03-15T00:00:00"/>
        <d v="2018-03-17T00:00:00"/>
        <d v="2018-03-18T00:00:00"/>
        <d v="2018-03-19T00:00:00"/>
        <d v="2018-03-20T00:00:00"/>
        <d v="2018-03-21T00:00:00"/>
        <d v="2018-03-22T00:00:00"/>
        <d v="2018-03-23T00:00:00"/>
        <d v="2018-03-24T00:00:00"/>
        <d v="2018-03-25T00:00:00"/>
        <d v="2018-03-26T00:00:00"/>
        <d v="2018-03-29T00:00:00"/>
        <d v="2018-03-30T00:00:00"/>
        <d v="2018-03-31T00:00:00"/>
      </sharedItems>
      <fieldGroup par="4" base="3">
        <rangePr groupBy="days" startDate="2018-01-03T00:00:00" endDate="2018-04-01T00:00:00"/>
        <groupItems count="368">
          <s v="&lt;03.01.2018"/>
          <s v="01. Jan"/>
          <s v="02. Jan"/>
          <s v="03. Jan"/>
          <s v="04. Jan"/>
          <s v="05. Jan"/>
          <s v="06. Jan"/>
          <s v="07. Jan"/>
          <s v="08. Jan"/>
          <s v="09. Jan"/>
          <s v="10. Jan"/>
          <s v="11. Jan"/>
          <s v="12. Jan"/>
          <s v="13. Jan"/>
          <s v="14. Jan"/>
          <s v="15. Jan"/>
          <s v="16. Jan"/>
          <s v="17. Jan"/>
          <s v="18. Jan"/>
          <s v="19. Jan"/>
          <s v="20. Jan"/>
          <s v="21. Jan"/>
          <s v="22. Jan"/>
          <s v="23. Jan"/>
          <s v="24. Jan"/>
          <s v="25. Jan"/>
          <s v="26. Jan"/>
          <s v="27. Jan"/>
          <s v="28. Jan"/>
          <s v="29. Jan"/>
          <s v="30. Jan"/>
          <s v="31. Jan"/>
          <s v="01. Feb"/>
          <s v="02. Feb"/>
          <s v="03. Feb"/>
          <s v="04. Feb"/>
          <s v="05. Feb"/>
          <s v="06. Feb"/>
          <s v="07. Feb"/>
          <s v="08. Feb"/>
          <s v="09. Feb"/>
          <s v="10. Feb"/>
          <s v="11. Feb"/>
          <s v="12. Feb"/>
          <s v="13. Feb"/>
          <s v="14. Feb"/>
          <s v="15. Feb"/>
          <s v="16. Feb"/>
          <s v="17. Feb"/>
          <s v="18. Feb"/>
          <s v="19. Feb"/>
          <s v="20. Feb"/>
          <s v="21. Feb"/>
          <s v="22. Feb"/>
          <s v="23. Feb"/>
          <s v="24. Feb"/>
          <s v="25. Feb"/>
          <s v="26. Feb"/>
          <s v="27. Feb"/>
          <s v="28. Feb"/>
          <s v="29. Feb"/>
          <s v="01. Mär"/>
          <s v="02. Mär"/>
          <s v="03. Mär"/>
          <s v="04. Mär"/>
          <s v="05. Mär"/>
          <s v="06. Mär"/>
          <s v="07. Mär"/>
          <s v="08. Mär"/>
          <s v="09. Mär"/>
          <s v="10. Mär"/>
          <s v="11. Mär"/>
          <s v="12. Mär"/>
          <s v="13. Mär"/>
          <s v="14. Mär"/>
          <s v="15. Mär"/>
          <s v="16. Mär"/>
          <s v="17. Mär"/>
          <s v="18. Mär"/>
          <s v="19. Mär"/>
          <s v="20. Mär"/>
          <s v="21. Mär"/>
          <s v="22. Mär"/>
          <s v="23. Mär"/>
          <s v="24. Mär"/>
          <s v="25. Mär"/>
          <s v="26. Mär"/>
          <s v="27. Mär"/>
          <s v="28. Mär"/>
          <s v="29. Mär"/>
          <s v="30. Mär"/>
          <s v="31. Mär"/>
          <s v="01. Apr"/>
          <s v="02. Apr"/>
          <s v="03. Apr"/>
          <s v="04. Apr"/>
          <s v="05. Apr"/>
          <s v="06. Apr"/>
          <s v="07. Apr"/>
          <s v="08. Apr"/>
          <s v="09. Apr"/>
          <s v="10. Apr"/>
          <s v="11. Apr"/>
          <s v="12. Apr"/>
          <s v="13. Apr"/>
          <s v="14. Apr"/>
          <s v="15. Apr"/>
          <s v="16. Apr"/>
          <s v="17. Apr"/>
          <s v="18. Apr"/>
          <s v="19. Apr"/>
          <s v="20. Apr"/>
          <s v="21. Apr"/>
          <s v="22. Apr"/>
          <s v="23. Apr"/>
          <s v="24. Apr"/>
          <s v="25. Apr"/>
          <s v="26. Apr"/>
          <s v="27. Apr"/>
          <s v="28. Apr"/>
          <s v="29. Apr"/>
          <s v="30. Apr"/>
          <s v="01. Mai"/>
          <s v="02. Mai"/>
          <s v="03. Mai"/>
          <s v="04. Mai"/>
          <s v="05. Mai"/>
          <s v="06. Mai"/>
          <s v="07. Mai"/>
          <s v="08. Mai"/>
          <s v="09. Mai"/>
          <s v="10. Mai"/>
          <s v="11. Mai"/>
          <s v="12. Mai"/>
          <s v="13. Mai"/>
          <s v="14. Mai"/>
          <s v="15. Mai"/>
          <s v="16. Mai"/>
          <s v="17. Mai"/>
          <s v="18. Mai"/>
          <s v="19. Mai"/>
          <s v="20. Mai"/>
          <s v="21. Mai"/>
          <s v="22. Mai"/>
          <s v="23. Mai"/>
          <s v="24. Mai"/>
          <s v="25. Mai"/>
          <s v="26. Mai"/>
          <s v="27. Mai"/>
          <s v="28. Mai"/>
          <s v="29. Mai"/>
          <s v="30. Mai"/>
          <s v="31. Mai"/>
          <s v="01. Jun"/>
          <s v="02. Jun"/>
          <s v="03. Jun"/>
          <s v="04. Jun"/>
          <s v="05. Jun"/>
          <s v="06. Jun"/>
          <s v="07. Jun"/>
          <s v="08. Jun"/>
          <s v="09. Jun"/>
          <s v="10. Jun"/>
          <s v="11. Jun"/>
          <s v="12. Jun"/>
          <s v="13. Jun"/>
          <s v="14. Jun"/>
          <s v="15. Jun"/>
          <s v="16. Jun"/>
          <s v="17. Jun"/>
          <s v="18. Jun"/>
          <s v="19. Jun"/>
          <s v="20. Jun"/>
          <s v="21. Jun"/>
          <s v="22. Jun"/>
          <s v="23. Jun"/>
          <s v="24. Jun"/>
          <s v="25. Jun"/>
          <s v="26. Jun"/>
          <s v="27. Jun"/>
          <s v="28. Jun"/>
          <s v="29. Jun"/>
          <s v="30. Jun"/>
          <s v="01. Jul"/>
          <s v="02. Jul"/>
          <s v="03. Jul"/>
          <s v="04. Jul"/>
          <s v="05. Jul"/>
          <s v="06. Jul"/>
          <s v="07. Jul"/>
          <s v="08. Jul"/>
          <s v="09. Jul"/>
          <s v="10. Jul"/>
          <s v="11. Jul"/>
          <s v="12. Jul"/>
          <s v="13. Jul"/>
          <s v="14. Jul"/>
          <s v="15. Jul"/>
          <s v="16. Jul"/>
          <s v="17. Jul"/>
          <s v="18. Jul"/>
          <s v="19. Jul"/>
          <s v="20. Jul"/>
          <s v="21. Jul"/>
          <s v="22. Jul"/>
          <s v="23. Jul"/>
          <s v="24. Jul"/>
          <s v="25. Jul"/>
          <s v="26. Jul"/>
          <s v="27. Jul"/>
          <s v="28. Jul"/>
          <s v="29. Jul"/>
          <s v="30. Jul"/>
          <s v="31. Jul"/>
          <s v="01. Aug"/>
          <s v="02. Aug"/>
          <s v="03. Aug"/>
          <s v="04. Aug"/>
          <s v="05. Aug"/>
          <s v="06. Aug"/>
          <s v="07. Aug"/>
          <s v="08. Aug"/>
          <s v="09. Aug"/>
          <s v="10. Aug"/>
          <s v="11. Aug"/>
          <s v="12. Aug"/>
          <s v="13. Aug"/>
          <s v="14. Aug"/>
          <s v="15. Aug"/>
          <s v="16. Aug"/>
          <s v="17. Aug"/>
          <s v="18. Aug"/>
          <s v="19. Aug"/>
          <s v="20. Aug"/>
          <s v="21. Aug"/>
          <s v="22. Aug"/>
          <s v="23. Aug"/>
          <s v="24. Aug"/>
          <s v="25. Aug"/>
          <s v="26. Aug"/>
          <s v="27. Aug"/>
          <s v="28. Aug"/>
          <s v="29. Aug"/>
          <s v="30. Aug"/>
          <s v="31. Aug"/>
          <s v="01. Sep"/>
          <s v="02. Sep"/>
          <s v="03. Sep"/>
          <s v="04. Sep"/>
          <s v="05. Sep"/>
          <s v="06. Sep"/>
          <s v="07. Sep"/>
          <s v="08. Sep"/>
          <s v="09. Sep"/>
          <s v="10. Sep"/>
          <s v="11. Sep"/>
          <s v="12. Sep"/>
          <s v="13. Sep"/>
          <s v="14. Sep"/>
          <s v="15. Sep"/>
          <s v="16. Sep"/>
          <s v="17. Sep"/>
          <s v="18. Sep"/>
          <s v="19. Sep"/>
          <s v="20. Sep"/>
          <s v="21. Sep"/>
          <s v="22. Sep"/>
          <s v="23. Sep"/>
          <s v="24. Sep"/>
          <s v="25. Sep"/>
          <s v="26. Sep"/>
          <s v="27. Sep"/>
          <s v="28. Sep"/>
          <s v="29. Sep"/>
          <s v="30. Sep"/>
          <s v="01. Okt"/>
          <s v="02. Okt"/>
          <s v="03. Okt"/>
          <s v="04. Okt"/>
          <s v="05. Okt"/>
          <s v="06. Okt"/>
          <s v="07. Okt"/>
          <s v="08. Okt"/>
          <s v="09. Okt"/>
          <s v="10. Okt"/>
          <s v="11. Okt"/>
          <s v="12. Okt"/>
          <s v="13. Okt"/>
          <s v="14. Okt"/>
          <s v="15. Okt"/>
          <s v="16. Okt"/>
          <s v="17. Okt"/>
          <s v="18. Okt"/>
          <s v="19. Okt"/>
          <s v="20. Okt"/>
          <s v="21. Okt"/>
          <s v="22. Okt"/>
          <s v="23. Okt"/>
          <s v="24. Okt"/>
          <s v="25. Okt"/>
          <s v="26. Okt"/>
          <s v="27. Okt"/>
          <s v="28. Okt"/>
          <s v="29. Okt"/>
          <s v="30. Okt"/>
          <s v="31. Okt"/>
          <s v="01. Nov"/>
          <s v="02. Nov"/>
          <s v="03. Nov"/>
          <s v="04. Nov"/>
          <s v="05. Nov"/>
          <s v="06. Nov"/>
          <s v="07. Nov"/>
          <s v="08. Nov"/>
          <s v="09. Nov"/>
          <s v="10. Nov"/>
          <s v="11. Nov"/>
          <s v="12. Nov"/>
          <s v="13. Nov"/>
          <s v="14. Nov"/>
          <s v="15. Nov"/>
          <s v="16. Nov"/>
          <s v="17. Nov"/>
          <s v="18. Nov"/>
          <s v="19. Nov"/>
          <s v="20. Nov"/>
          <s v="21. Nov"/>
          <s v="22. Nov"/>
          <s v="23. Nov"/>
          <s v="24. Nov"/>
          <s v="25. Nov"/>
          <s v="26. Nov"/>
          <s v="27. Nov"/>
          <s v="28. Nov"/>
          <s v="29. Nov"/>
          <s v="30. Nov"/>
          <s v="01. Dez"/>
          <s v="02. Dez"/>
          <s v="03. Dez"/>
          <s v="04. Dez"/>
          <s v="05. Dez"/>
          <s v="06. Dez"/>
          <s v="07. Dez"/>
          <s v="08. Dez"/>
          <s v="09. Dez"/>
          <s v="10. Dez"/>
          <s v="11. Dez"/>
          <s v="12. Dez"/>
          <s v="13. Dez"/>
          <s v="14. Dez"/>
          <s v="15. Dez"/>
          <s v="16. Dez"/>
          <s v="17. Dez"/>
          <s v="18. Dez"/>
          <s v="19. Dez"/>
          <s v="20. Dez"/>
          <s v="21. Dez"/>
          <s v="22. Dez"/>
          <s v="23. Dez"/>
          <s v="24. Dez"/>
          <s v="25. Dez"/>
          <s v="26. Dez"/>
          <s v="27. Dez"/>
          <s v="28. Dez"/>
          <s v="29. Dez"/>
          <s v="30. Dez"/>
          <s v="31. Dez"/>
          <s v="&gt;01.04.2018"/>
        </groupItems>
      </fieldGroup>
    </cacheField>
    <cacheField name="Monate" numFmtId="0" databaseField="0">
      <fieldGroup base="3">
        <rangePr groupBy="months" startDate="2018-01-03T00:00:00" endDate="2018-04-01T00:00:00"/>
        <groupItems count="14">
          <s v="&lt;03.01.2018"/>
          <s v="Jan"/>
          <s v="Feb"/>
          <s v="Mär"/>
          <s v="Apr"/>
          <s v="Mai"/>
          <s v="Jun"/>
          <s v="Jul"/>
          <s v="Aug"/>
          <s v="Sep"/>
          <s v="Okt"/>
          <s v="Nov"/>
          <s v="Dez"/>
          <s v="&gt;01.04.201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ephan Barner" refreshedDate="42171.35780578704" createdVersion="5" refreshedVersion="5" minRefreshableVersion="3" recordCount="151" xr:uid="{675DEC2A-6A5C-4B4E-B5C6-DFB99A0863F0}">
  <cacheSource type="worksheet">
    <worksheetSource ref="A1:G152" sheet="Fehlzeiten (1. Quartal)" r:id="rId2"/>
  </cacheSource>
  <cacheFields count="7">
    <cacheField name="Personalnr." numFmtId="0">
      <sharedItems containsMixedTypes="1" containsNumber="1" containsInteger="1" minValue="4" maxValue="49"/>
    </cacheField>
    <cacheField name="Name" numFmtId="0">
      <sharedItems count="151">
        <s v="Ebert, Fritz"/>
        <s v="Mann, Hans-Peter"/>
        <s v="Guth, Stephan"/>
        <s v="Kreutzer, Stephanie"/>
        <s v="Blücher, Barbara"/>
        <s v="Bender, Bernd"/>
        <s v="Bäumer, Paul"/>
        <s v="Maurer, Rainer"/>
        <s v="Heyerdal, Kirstin"/>
        <s v="Eichenhoff, Tanja"/>
        <s v="Manz, Friedolin"/>
        <s v="Färber, Ragnhild"/>
        <s v="Hoppenstedt, Frank"/>
        <s v="Keller, Urs"/>
        <s v="Bayerle, Uschi"/>
        <s v="Kirsch, Karin"/>
        <s v="Feldbein, Sandra"/>
        <s v="Unterwegner, Otto"/>
        <s v="Hundinger, Ilse"/>
        <s v="Bauer, Gustav"/>
        <s v="Jung, Bertha"/>
        <s v="Beyersdörfer, Ute"/>
        <s v="Schwönsdorf, Ottilie"/>
        <s v="Schmidt, Hans"/>
        <s v="Obermeier, Kerstin"/>
        <s v="Stampf, Leo"/>
        <s v="Fuchs, Peter"/>
        <s v="Helmer, Hubert"/>
        <s v="Jungmann, Gregor"/>
        <s v="Sternheimer, Emanuel"/>
        <s v="Hallenbacher, Irmgart"/>
        <s v="Mahn, Detlev"/>
        <s v="Braun, Bettina"/>
        <s v="Döring, Laura"/>
        <s v="Langer, Karl"/>
        <s v="Kohl, Hilmar"/>
        <s v="Seeau, Andrea"/>
        <s v="Teichhuber, Emil"/>
        <s v="Lauer, Walther"/>
        <s v="Jauch, Maximilian"/>
        <s v="Otterstädter, Charlotte"/>
        <s v="Möller-Hollgarten, Ursula"/>
        <s v="Lüdtke, Alfred"/>
        <s v="Reuter, Siegfried"/>
        <s v="Elser, Hermann"/>
        <s v="Grabowski, Christiane"/>
        <s v="Marcks, Katharina"/>
        <s v="Klumpp, Nicole"/>
        <s v="Althoff, Wilhelm"/>
        <s v="Trottow, Stefanie"/>
        <s v="Haller, Anja"/>
        <s v="Weinhauff, Hans-Jörg"/>
        <s v="Rathenau, Walter"/>
        <s v="Trieschmann, Hilmar"/>
        <s v="Schwab, Marianne"/>
        <s v="Mohrmeier, Kurt"/>
        <s v="Kadschinsky, Samuel"/>
        <s v="Berger, Sonja"/>
        <s v="Faust, Gertrud"/>
        <s v="Dröger, Otto"/>
        <s v="Claßmann, Andrea"/>
        <s v="Conolly, Sean"/>
        <s v="Dorff, Norbert"/>
        <s v="Fichtenberger, Jürgen"/>
        <s v="Grüner, Doris"/>
        <s v="Schöneberger, Wolf-Dietrich"/>
        <s v="Hamburg, Herta"/>
        <s v="Meyer, Sabine"/>
        <s v="Weinberg, Julia"/>
        <s v="Fissler, Max"/>
        <s v="Luchs, Nelly"/>
        <s v="Zuse, Thomas"/>
        <s v="Landmann, Jürgen"/>
        <s v="Immendorf, Pauline"/>
        <s v="Özmir, Mustafa"/>
        <s v="Obermayer, Manfred"/>
        <s v="Stifter, Ansgar"/>
        <s v="Holzhäußer, Björn"/>
        <s v="Fochter, Eduard"/>
        <s v="Auberger, Adalbert"/>
        <s v="Untergärtner, Tobias"/>
        <s v="Eberspächer, Gerlinde"/>
        <s v="Haußmann, Stefan"/>
        <s v="Martin, Karl"/>
        <s v="Haase, Benedikt"/>
        <s v="Vollmann, Ilka"/>
        <s v="Lüdenscheid, Annabell"/>
        <s v="Huber, Eva-Maria"/>
        <s v="Höllerer, Jenny"/>
        <s v="Eppel, Andreas"/>
        <s v="Von Manteuffel, Wolfgang"/>
        <s v="Sommer, Konrad"/>
        <s v="Rosenthal, Herbert"/>
        <s v="Reincke, Hiltrud"/>
        <s v="Kron-Küppers, Tina"/>
        <s v="Tutti, Salvatore"/>
        <s v="Seemann, Max"/>
        <s v="Klapp, Frank"/>
        <s v="Wesel, Ilse"/>
        <s v="Schübel, Anette"/>
        <s v="Nöller, Erwin"/>
        <s v="Schlatter, Uschi"/>
        <s v="Posch, Zacharias"/>
        <s v="Osterfelder, Burghardt"/>
        <s v="Bläuel, Stefan"/>
        <s v="Baumann, Hugo"/>
        <s v="Willer, Christian"/>
        <s v="Wiesenhoff, Eugen"/>
        <s v="Glahn, Stefanie"/>
        <s v="Schwarz, Hilde"/>
        <s v="Eichendorf, Michael"/>
        <s v="Wolff, Gudrun"/>
        <s v="Murnau, Anna"/>
        <s v="Volkert, Josef"/>
        <s v="Mühlmann, Peter"/>
        <s v="Meisner, Lisa"/>
        <s v="Schweizer, Friedrich"/>
        <s v="Bergstein, Roland"/>
        <s v="Heßling, Dietrich"/>
        <s v="Rotluft, Eugen"/>
        <s v="Pfitzer, Katja"/>
        <s v="Grüner, Klaus"/>
        <s v="Weiherer, Dagmar"/>
        <s v="Walter, Adalbert"/>
        <s v="Lutz, Anette"/>
        <s v="Laubenstein, Sascha"/>
        <s v="Obermayer, Hugo"/>
        <s v="Loster-Schneider, Elfriede"/>
        <s v="Wiese, Paul"/>
        <s v="Schmitt, Anna"/>
        <s v="Schlauch, Edgar"/>
        <s v="Apfelbaum, Claudia"/>
        <s v="Hauenstein, Lutz"/>
        <s v="Hummel, Hildegard"/>
        <s v="Rösner, Bärbel"/>
        <s v="Müller, Melanie"/>
        <s v="Himmelstoß, Tanja"/>
        <s v="Seelinger, Uwe"/>
        <s v="Luxemburg, Johann"/>
        <s v="Graf, Thomas"/>
        <s v="Hussel, Günther"/>
        <s v="Hesse, Anton"/>
        <s v="Holt, Hans"/>
        <s v="Friedrichs, Friedolin"/>
        <s v="Fellner, Jule"/>
        <s v="Stern, Hanna"/>
        <s v="Klotz, Siglinde"/>
        <s v="Zimmermann, Dagmar"/>
        <s v="Fleischer, Armin"/>
        <s v="Küster, Eva "/>
        <s v="Meier, Tristan"/>
      </sharedItems>
    </cacheField>
    <cacheField name="Abteilung" numFmtId="0">
      <sharedItems count="5">
        <s v="Produktion"/>
        <s v="Konstruktion/Design"/>
        <s v="Allgemeine Verwaltung"/>
        <s v="Marketing/Vertrieb"/>
        <s v="Einkauf"/>
      </sharedItems>
    </cacheField>
    <cacheField name="Team" numFmtId="0">
      <sharedItems/>
    </cacheField>
    <cacheField name="Januar" numFmtId="0">
      <sharedItems containsSemiMixedTypes="0" containsString="0" containsNumber="1" containsInteger="1" minValue="0" maxValue="4"/>
    </cacheField>
    <cacheField name="Februar" numFmtId="0">
      <sharedItems containsSemiMixedTypes="0" containsString="0" containsNumber="1" containsInteger="1" minValue="0" maxValue="5"/>
    </cacheField>
    <cacheField name="März" numFmtId="0">
      <sharedItems containsSemiMixedTypes="0" containsString="0" containsNumber="1" containsInteger="1" minValue="0" maxValue="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ephan Barner" refreshedDate="42153.431239930556" createdVersion="5" refreshedVersion="5" minRefreshableVersion="3" recordCount="62" xr:uid="{E699D82F-B5BC-4223-A469-C763451DC3DA}">
  <cacheSource type="worksheet">
    <worksheetSource ref="A1:E63" sheet="Bestellungen (Quelldaten)" r:id="rId2"/>
  </cacheSource>
  <cacheFields count="5">
    <cacheField name="Kunden-Nr" numFmtId="0">
      <sharedItems/>
    </cacheField>
    <cacheField name="Firma" numFmtId="0">
      <sharedItems count="62">
        <s v="Badische Büromöbel GmbH"/>
        <s v="Möbelhaus Borsche"/>
        <s v="Möbelhaus Pfleiderer"/>
        <s v="Neckar-Büro OHG"/>
        <s v="Büroausstattung am Stachus"/>
        <s v="Donau-Inn-Ilz Möbelhaus"/>
        <s v="Fugger Bürocenter"/>
        <s v="Möbelhaus Spatz"/>
        <s v="Berliner Möbelhaus"/>
        <s v="KdO"/>
        <s v="LifeStyleTemple"/>
        <s v="Wannsee-Büro GmbH"/>
        <s v="Bürohaus Hauser"/>
        <s v="Möbel-Dreyer"/>
        <s v="Otto GmbH"/>
        <s v="Stolz KG"/>
        <s v="Bürocenter"/>
        <s v="Möbel Schulze"/>
        <s v="Weserbüro OHG"/>
        <s v="Alstermöbel"/>
        <s v="Büromeister GmbH"/>
        <s v="Möbelhansa"/>
        <s v="Büro Mayer"/>
        <s v="Büroaustattung Balzer"/>
        <s v="Bürocenter Rödelheim"/>
        <s v="Jugendmöbel"/>
        <s v="Kaiser-Friedrich-Möbel"/>
        <s v="Möbel Engert"/>
        <s v="Möbelcenter Wilhelmshöhe"/>
        <s v="Breitlingcenter"/>
        <s v="Möbelhaus Bad Doberan"/>
        <s v="Möbelhaus Heinkel"/>
        <s v="Schweriner Möbelhaus"/>
        <s v="Frisia Büro"/>
        <s v="Schreinerei Schröder"/>
        <s v="Büroausstattung Murkel"/>
        <s v="Emscher-Bürocenter"/>
        <s v="Mannis Möbelscheune"/>
        <s v="Möbelstube Degehardt"/>
        <s v="Möbelzeche"/>
        <s v="Bürocenter St. Pirmin"/>
        <s v="Kultsofa KG"/>
        <s v="Möbelhaus Deutsches Eck"/>
        <s v="Möbelwiese"/>
        <s v="Trifels Möbel"/>
        <s v="Ilmenauer &amp; Co."/>
        <s v="Möbel Döbel"/>
        <s v="Saarmöbel"/>
        <s v="Möbelhaus Niederschlesien"/>
        <s v="Schreinerei Radtke"/>
        <s v="Semper-Möbel"/>
        <s v="Wachwitzmöbel"/>
        <s v="Büromöbel Karly"/>
        <s v="Büromöbelzentrum"/>
        <s v="Jeetzedesign"/>
        <s v="Luidolf-Einrichtungen GmbH"/>
        <s v="Möbelfleet"/>
        <s v="Möbelhaus Morath"/>
        <s v="Biomöbel Gera"/>
        <s v="Büroausstattung Ilmtal"/>
        <s v="Büro-Discount"/>
        <s v="Goethe-Möbel"/>
      </sharedItems>
    </cacheField>
    <cacheField name="Bundesland" numFmtId="0">
      <sharedItems count="16">
        <s v="Baden-Württemberg"/>
        <s v="Bayern"/>
        <s v="Berlin"/>
        <s v="Brandenburg"/>
        <s v="Bremen"/>
        <s v="Hamburg"/>
        <s v="Hessen"/>
        <s v="Mecklenburg-Vorpommern"/>
        <s v="Niedersachsen"/>
        <s v="Nordrhein-Westfalen"/>
        <s v="Rheinland-Pfalz"/>
        <s v="Saarland"/>
        <s v="Sachsen"/>
        <s v="Sachsen-Anhalt"/>
        <s v="Schleswig-Holstein"/>
        <s v="Thüringen"/>
      </sharedItems>
    </cacheField>
    <cacheField name="Ort" numFmtId="0">
      <sharedItems/>
    </cacheField>
    <cacheField name="Bestellungen" numFmtId="0">
      <sharedItems containsSemiMixedTypes="0" containsString="0" containsNumber="1" containsInteger="1" minValue="12" maxValue="14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ephan Barner" refreshedDate="42153.431529050926" createdVersion="5" refreshedVersion="5" minRefreshableVersion="3" recordCount="147" xr:uid="{C25D1FD7-1FE8-45C3-8A41-BC224F11A20D}">
  <cacheSource type="worksheet">
    <worksheetSource ref="A3:P150" sheet="Mitarbeiterliste (Quelldaten)" r:id="rId2"/>
  </cacheSource>
  <cacheFields count="16">
    <cacheField name="Personalnr." numFmtId="0">
      <sharedItems containsSemiMixedTypes="0" containsString="0" containsNumber="1" containsInteger="1" minValue="2" maxValue="149"/>
    </cacheField>
    <cacheField name="Name" numFmtId="0">
      <sharedItems/>
    </cacheField>
    <cacheField name="Abteilung" numFmtId="0">
      <sharedItems count="5">
        <s v="Produktion"/>
        <s v="Marketing/Vertrieb"/>
        <s v="Allgemeine Verwaltung"/>
        <s v="Konstruktion/Design"/>
        <s v="Einkauf"/>
      </sharedItems>
    </cacheField>
    <cacheField name="Team" numFmtId="0">
      <sharedItems count="14">
        <s v="Fertigung C"/>
        <s v="Marketing"/>
        <s v="Fertigung B"/>
        <s v="Fertigung A"/>
        <s v="Auftragsbearbeitung"/>
        <s v="Finanzbuchhaltung"/>
        <s v="Lager/Versand"/>
        <s v="Forschung/Entwicklung"/>
        <s v="Qualitätssicherung"/>
        <s v="Montage/Service"/>
        <s v="Controlling"/>
        <s v="Einkauf"/>
        <s v="Arbeitsvorbereitung"/>
        <s v="Personal"/>
      </sharedItems>
    </cacheField>
    <cacheField name="Tel. intern" numFmtId="0">
      <sharedItems containsSemiMixedTypes="0" containsString="0" containsNumber="1" containsInteger="1" minValue="101" maxValue="248"/>
    </cacheField>
    <cacheField name="E-Mail intern" numFmtId="0">
      <sharedItems/>
    </cacheField>
    <cacheField name="Straße" numFmtId="0">
      <sharedItems/>
    </cacheField>
    <cacheField name="Hausnr." numFmtId="0">
      <sharedItems containsSemiMixedTypes="0" containsString="0" containsNumber="1" containsInteger="1" minValue="1" maxValue="70"/>
    </cacheField>
    <cacheField name="PLZ" numFmtId="0">
      <sharedItems containsSemiMixedTypes="0" containsString="0" containsNumber="1" containsInteger="1" minValue="55121" maxValue="65209"/>
    </cacheField>
    <cacheField name="Ort" numFmtId="0">
      <sharedItems/>
    </cacheField>
    <cacheField name="Tel. privat" numFmtId="0">
      <sharedItems/>
    </cacheField>
    <cacheField name="Geburtstag" numFmtId="14">
      <sharedItems containsSemiMixedTypes="0" containsNonDate="0" containsDate="1" containsString="0" minDate="1943-10-14T00:00:00" maxDate="1983-01-01T00:00:00"/>
    </cacheField>
    <cacheField name="Alter" numFmtId="0">
      <sharedItems containsSemiMixedTypes="0" containsString="0" containsNumber="1" containsInteger="1" minValue="33" maxValue="72"/>
    </cacheField>
    <cacheField name="Eintritt in _x000a_die Firma" numFmtId="14">
      <sharedItems containsSemiMixedTypes="0" containsNonDate="0" containsDate="1" containsString="0" minDate="1974-02-12T00:00:00" maxDate="2014-03-12T00:00:00"/>
    </cacheField>
    <cacheField name="Mitarbeiter seit" numFmtId="166">
      <sharedItems containsSemiMixedTypes="0" containsString="0" containsNumber="1" containsInteger="1" minValue="1" maxValue="41" count="35">
        <n v="17"/>
        <n v="3"/>
        <n v="9"/>
        <n v="25"/>
        <n v="6"/>
        <n v="31"/>
        <n v="28"/>
        <n v="32"/>
        <n v="15"/>
        <n v="5"/>
        <n v="33"/>
        <n v="20"/>
        <n v="14"/>
        <n v="13"/>
        <n v="19"/>
        <n v="41"/>
        <n v="29"/>
        <n v="18"/>
        <n v="8"/>
        <n v="2"/>
        <n v="11"/>
        <n v="10"/>
        <n v="23"/>
        <n v="4"/>
        <n v="35"/>
        <n v="16"/>
        <n v="12"/>
        <n v="22"/>
        <n v="30"/>
        <n v="26"/>
        <n v="7"/>
        <n v="1"/>
        <n v="38"/>
        <n v="24"/>
        <n v="27"/>
      </sharedItems>
    </cacheField>
    <cacheField name="Gehalt" numFmtId="165">
      <sharedItems containsSemiMixedTypes="0" containsString="0" containsNumber="1" minValue="1870.0000000000002" maxValue="52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F" refreshedDate="44528.858474421293" createdVersion="6" refreshedVersion="6" minRefreshableVersion="3" recordCount="76" xr:uid="{5F74720C-2DE0-4C47-9AEF-10181AD9319C}">
  <cacheSource type="worksheet">
    <worksheetSource ref="A1:N77" sheet="Umsatz-Quelle"/>
  </cacheSource>
  <cacheFields count="14">
    <cacheField name="Kunden-Nr" numFmtId="0">
      <sharedItems/>
    </cacheField>
    <cacheField name="Firma" numFmtId="0">
      <sharedItems/>
    </cacheField>
    <cacheField name="Land" numFmtId="0">
      <sharedItems count="3">
        <s v="Österreich"/>
        <s v="Schweiz"/>
        <s v="Deutschland"/>
      </sharedItems>
    </cacheField>
    <cacheField name="Bundesland/Kanton" numFmtId="0">
      <sharedItems/>
    </cacheField>
    <cacheField name="Ort" numFmtId="0">
      <sharedItems/>
    </cacheField>
    <cacheField name="Postleitzahl" numFmtId="49">
      <sharedItems containsMixedTypes="1" containsNumber="1" containsInteger="1" minValue="8020" maxValue="66763"/>
    </cacheField>
    <cacheField name="Straße" numFmtId="0">
      <sharedItems/>
    </cacheField>
    <cacheField name="Kontaktperson" numFmtId="0">
      <sharedItems/>
    </cacheField>
    <cacheField name="Position" numFmtId="0">
      <sharedItems/>
    </cacheField>
    <cacheField name="Telefonnummer" numFmtId="49">
      <sharedItems/>
    </cacheField>
    <cacheField name="Faxnummer" numFmtId="49">
      <sharedItems/>
    </cacheField>
    <cacheField name="Umsatz 2016" numFmtId="165">
      <sharedItems containsSemiMixedTypes="0" containsString="0" containsNumber="1" containsInteger="1" minValue="1492" maxValue="484552"/>
    </cacheField>
    <cacheField name="Umsatz 2017" numFmtId="165">
      <sharedItems containsSemiMixedTypes="0" containsString="0" containsNumber="1" minValue="1641.2" maxValue="533007.20000000007"/>
    </cacheField>
    <cacheField name="Umsatz 2018" numFmtId="165">
      <sharedItems containsSemiMixedTypes="0" containsString="0" containsNumber="1" minValue="1805.3200000000002" maxValue="586307.9200000001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F" refreshedDate="44528.860590162039" createdVersion="6" refreshedVersion="6" minRefreshableVersion="3" recordCount="130" xr:uid="{18A1BA6F-1B3E-45F2-BD0D-2189A7A5FE42}">
  <cacheSource type="worksheet">
    <worksheetSource ref="A1:T131" sheet="DummyListe-3"/>
  </cacheSource>
  <cacheFields count="20">
    <cacheField name="Name" numFmtId="0">
      <sharedItems/>
    </cacheField>
    <cacheField name="Vorname" numFmtId="0">
      <sharedItems/>
    </cacheField>
    <cacheField name="Titel" numFmtId="0">
      <sharedItems containsBlank="1"/>
    </cacheField>
    <cacheField name="Anrede" numFmtId="0">
      <sharedItems count="2">
        <s v="Frau"/>
        <s v="Herr"/>
      </sharedItems>
    </cacheField>
    <cacheField name="AnR" numFmtId="0">
      <sharedItems containsBlank="1"/>
    </cacheField>
    <cacheField name="Tel. Büro" numFmtId="0">
      <sharedItems containsSemiMixedTypes="0" containsString="0" containsNumber="1" containsInteger="1" minValue="14663" maxValue="99838"/>
    </cacheField>
    <cacheField name="Tel. Privat" numFmtId="167">
      <sharedItems containsSemiMixedTypes="0" containsString="0" containsNumber="1" minValue="441027466" maxValue="449934151"/>
    </cacheField>
    <cacheField name="Tel. Handy" numFmtId="167">
      <sharedItems containsString="0" containsBlank="1" containsNumber="1" containsInteger="1" minValue="761092332" maxValue="799786202"/>
    </cacheField>
    <cacheField name="E-Mail" numFmtId="0">
      <sharedItems/>
    </cacheField>
    <cacheField name="Strasse" numFmtId="0">
      <sharedItems/>
    </cacheField>
    <cacheField name="Nr." numFmtId="0">
      <sharedItems containsSemiMixedTypes="0" containsString="0" containsNumber="1" containsInteger="1" minValue="0" maxValue="100"/>
    </cacheField>
    <cacheField name="Adresszusatz" numFmtId="0">
      <sharedItems containsBlank="1"/>
    </cacheField>
    <cacheField name="PLZ" numFmtId="0">
      <sharedItems containsSemiMixedTypes="0" containsString="0" containsNumber="1" containsInteger="1" minValue="6877" maxValue="9100"/>
    </cacheField>
    <cacheField name="Ort" numFmtId="0">
      <sharedItems/>
    </cacheField>
    <cacheField name="Land" numFmtId="0">
      <sharedItems/>
    </cacheField>
    <cacheField name="Eintritt" numFmtId="14">
      <sharedItems containsSemiMixedTypes="0" containsNonDate="0" containsDate="1" containsString="0" minDate="2003-07-28T00:00:00" maxDate="2021-07-05T00:00:00"/>
    </cacheField>
    <cacheField name="Anstellungs %" numFmtId="0">
      <sharedItems containsSemiMixedTypes="0" containsString="0" containsNumber="1" containsInteger="1" minValue="10" maxValue="100"/>
    </cacheField>
    <cacheField name="Büro" numFmtId="0">
      <sharedItems/>
    </cacheField>
    <cacheField name="Nationalität" numFmtId="0">
      <sharedItems/>
    </cacheField>
    <cacheField name="Vorgesetze" numFmtId="0">
      <sharedItems containsBlank="1" count="10">
        <m/>
        <s v="Savic"/>
        <s v="Ader"/>
        <s v="Ziegerlig"/>
        <s v="Hettich"/>
        <s v="Jakupovic"/>
        <s v="Granson"/>
        <s v="Strobl"/>
        <s v="Corti"/>
        <s v="Diog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icardo Hernandez Garcia" refreshedDate="43526.643067939818" createdVersion="5" refreshedVersion="6" minRefreshableVersion="3" recordCount="76" xr:uid="{3109C7FC-AC9D-484D-9E5F-29F55F3F0AE2}">
  <cacheSource type="worksheet">
    <worksheetSource ref="A1:N77" sheet="Kunden (Quelldaten)" r:id="rId2"/>
  </cacheSource>
  <cacheFields count="14">
    <cacheField name="Kunden-Nr" numFmtId="0">
      <sharedItems/>
    </cacheField>
    <cacheField name="Firma" numFmtId="0">
      <sharedItems count="76">
        <s v="Donau Büroeinrichtungen"/>
        <s v="Bürocenter Tirol"/>
        <s v="Carynthia Firmenausstattung"/>
        <s v="Möbelhaus am Donaukanal"/>
        <s v="Mozart Möbel"/>
        <s v="Mödlinger Möbelhaus"/>
        <s v="Almuts alternatives Möbelhaus"/>
        <s v="Wettstein Möbel"/>
        <s v="Bureau Barchel"/>
        <s v="Bürohaus Pilatus"/>
        <s v="Wohnhaus an der Limmat"/>
        <s v="Mobili Ticino"/>
        <s v="Eidgenössisches Einrichtungshaus"/>
        <s v="Zähringer-Möbel"/>
        <s v="Möbelhaus Borsche"/>
        <s v="Breitlingcenter"/>
        <s v="Berliner Möbelhaus"/>
        <s v="Büroaustattung Balzer"/>
        <s v="Schweriner Möbelhaus"/>
        <s v="Möbelfleet"/>
        <s v="Möbel Schulze"/>
        <s v="Möbelhaus Deutsches Eck"/>
        <s v="Badische Büromöbel GmbH"/>
        <s v="Luidolf-Einrichtungen GmbH"/>
        <s v="Goethe-Möbel"/>
        <s v="Möbelzeche"/>
        <s v="Möbelhaus Spatz"/>
        <s v="Jeetzedesign"/>
        <s v="Bürocenter Rödelheim"/>
        <s v="Otto GmbH"/>
        <s v="Trifels Möbel"/>
        <s v="Möbelhaus Heinkel"/>
        <s v="Möbelhaus Bad Doberan"/>
        <s v="Saarmöbel"/>
        <s v="Ilmenauer &amp; Co."/>
        <s v="Möbel Engert"/>
        <s v="Bürocenter St. Pirmin"/>
        <s v="Möbelstube Degehardt"/>
        <s v="Mannis Möbelscheune"/>
        <s v="Büromeister GmbH"/>
        <s v="Büro Mayer"/>
        <s v="Möbel-Dreyer"/>
        <s v="Donau-Inn-Ilz Möbelhaus"/>
        <s v="LifeStyleTemple"/>
        <s v="Möbelhaus Morath"/>
        <s v="Büroausstattung am Stachus"/>
        <s v="Schreinerei Schröder"/>
        <s v="Alstermöbel"/>
        <s v="Kaiser-Friedrich-Möbel"/>
        <s v="Schreinerei Radtke"/>
        <s v="Büroausstattung Ilmtal"/>
        <s v="Büroausstattung Murkel"/>
        <s v="Kultsofa KG"/>
        <s v="Möbel Döbel"/>
        <s v="Wachwitzmöbel"/>
        <s v="Jugendmöbel"/>
        <s v="Möbelwiese"/>
        <s v="Semper-Möbel"/>
        <s v="Büromöbelzentrum"/>
        <s v="Bürohaus Hauser"/>
        <s v="Büro-Discount"/>
        <s v="Weserbüro OHG"/>
        <s v="Büromöbel Karly"/>
        <s v="Bürocenter"/>
        <s v="Möbelhaus Niederschlesien"/>
        <s v="Möbelhaus Pfleiderer"/>
        <s v="Stolz KG"/>
        <s v="Emscher-Bürocenter"/>
        <s v="Frisia Büro"/>
        <s v="Möbelcenter Wilhelmshöhe"/>
        <s v="Fugger Bürocenter"/>
        <s v="Wannsee-Büro GmbH"/>
        <s v="Biomöbel Gera"/>
        <s v="Neckar-Büro OHG"/>
        <s v="KdO"/>
        <s v="Möbelhansa"/>
      </sharedItems>
    </cacheField>
    <cacheField name="Land" numFmtId="0">
      <sharedItems/>
    </cacheField>
    <cacheField name="Bundesland/Kanton" numFmtId="0">
      <sharedItems count="28">
        <s v="Oberösterreich"/>
        <s v="Tirol"/>
        <s v="Kärnten"/>
        <s v="Wien"/>
        <s v="Salzburg"/>
        <s v="Basel-Stadt"/>
        <s v="Genf"/>
        <s v="Luzern"/>
        <s v="Zürich"/>
        <s v="Tessin"/>
        <s v="Thurgau"/>
        <s v="Bern"/>
        <s v="Baden-Württemberg"/>
        <s v="Mecklenburg-Vorpommern"/>
        <s v="Berlin"/>
        <s v="Hessen"/>
        <s v="Schleswig-Holstein"/>
        <s v="Bremen"/>
        <s v="Rheinland-Pfalz"/>
        <s v="Sachsen-Anhalt"/>
        <s v="Thüringen"/>
        <s v="Nordrhein-Westfalen"/>
        <s v="Bayern"/>
        <s v="Brandenburg"/>
        <s v="Saarland"/>
        <s v="Hamburg"/>
        <s v="Niedersachsen"/>
        <s v="Sachsen"/>
      </sharedItems>
    </cacheField>
    <cacheField name="Ort" numFmtId="0">
      <sharedItems count="63">
        <s v="Linz"/>
        <s v="Innsbruck"/>
        <s v="Klagenfurt"/>
        <s v="Wien"/>
        <s v="Salzburg"/>
        <s v="Hintertux"/>
        <s v="Basel"/>
        <s v="Genf"/>
        <s v="Beromünster"/>
        <s v="Zürich"/>
        <s v="Lugano"/>
        <s v="Winterthur"/>
        <s v="Bern"/>
        <s v="Stuttgart"/>
        <s v="Rostock"/>
        <s v="Berlin"/>
        <s v="Frankfurt am Main"/>
        <s v="Schwerin"/>
        <s v="Kiel"/>
        <s v="Bremen"/>
        <s v="Koblenz"/>
        <s v="Freiburg im Breisgau"/>
        <s v="Quedlinburg"/>
        <s v="Weimar"/>
        <s v="Recklinghausen"/>
        <s v="Regensburg"/>
        <s v="Salzwedel"/>
        <s v="Havelberg"/>
        <s v="Annweiler"/>
        <s v="Bad Doberan"/>
        <s v="Saarbrücken"/>
        <s v="Saarlouis"/>
        <s v="Pirmasens"/>
        <s v="Köln"/>
        <s v="Aachen"/>
        <s v="Hamburg"/>
        <s v="Offenbach am Main"/>
        <s v="Potsdam"/>
        <s v="Passau"/>
        <s v="Lübeck"/>
        <s v="München"/>
        <s v="Hannover"/>
        <s v="Wiesbaden"/>
        <s v="Hoyerswerda"/>
        <s v="Apolda"/>
        <s v="Paderborn"/>
        <s v="Mainz"/>
        <s v="Dillingen"/>
        <s v="Dresden"/>
        <s v="Darmstadt"/>
        <s v="Ludwigshafen"/>
        <s v="Magdeburg"/>
        <s v="Cottbus"/>
        <s v="Erfurt"/>
        <s v="Zerbst"/>
        <s v="Görlitz"/>
        <s v="Ulm"/>
        <s v="Dortmund"/>
        <s v="Aurich"/>
        <s v="Kassel"/>
        <s v="Augsburg"/>
        <s v="Gera"/>
        <s v="Tübingen"/>
      </sharedItems>
    </cacheField>
    <cacheField name="Postleitzahl" numFmtId="49">
      <sharedItems containsMixedTypes="1" containsNumber="1" containsInteger="1" minValue="8020" maxValue="66763"/>
    </cacheField>
    <cacheField name="Straße" numFmtId="0">
      <sharedItems/>
    </cacheField>
    <cacheField name="Kontaktperson" numFmtId="0">
      <sharedItems/>
    </cacheField>
    <cacheField name="Position" numFmtId="0">
      <sharedItems/>
    </cacheField>
    <cacheField name="Telefonnummer" numFmtId="49">
      <sharedItems/>
    </cacheField>
    <cacheField name="Faxnummer" numFmtId="49">
      <sharedItems/>
    </cacheField>
    <cacheField name="Umsatz 2016" numFmtId="165">
      <sharedItems containsSemiMixedTypes="0" containsString="0" containsNumber="1" containsInteger="1" minValue="1492" maxValue="484552"/>
    </cacheField>
    <cacheField name="Umsatz 2017" numFmtId="165">
      <sharedItems containsSemiMixedTypes="0" containsString="0" containsNumber="1" minValue="1641.2" maxValue="533007.20000000007"/>
    </cacheField>
    <cacheField name="Umsatz 2018" numFmtId="165">
      <sharedItems containsSemiMixedTypes="0" containsString="0" containsNumber="1" minValue="1805.3200000000002" maxValue="586307.9200000001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icardo Hernandez Garcia" refreshedDate="43526.643067939818" createdVersion="5" refreshedVersion="6" minRefreshableVersion="3" recordCount="76" xr:uid="{F9586BE2-6FB6-471E-AABE-A7C2A0B26DE4}">
  <cacheSource type="worksheet">
    <worksheetSource ref="A1:N77" sheet="Kunden (Quelldaten)" r:id="rId2"/>
  </cacheSource>
  <cacheFields count="14">
    <cacheField name="Kunden-Nr" numFmtId="0">
      <sharedItems/>
    </cacheField>
    <cacheField name="Firma" numFmtId="0">
      <sharedItems count="76">
        <s v="Donau Büroeinrichtungen"/>
        <s v="Bürocenter Tirol"/>
        <s v="Carynthia Firmenausstattung"/>
        <s v="Möbelhaus am Donaukanal"/>
        <s v="Mozart Möbel"/>
        <s v="Mödlinger Möbelhaus"/>
        <s v="Almuts alternatives Möbelhaus"/>
        <s v="Wettstein Möbel"/>
        <s v="Bureau Barchel"/>
        <s v="Bürohaus Pilatus"/>
        <s v="Wohnhaus an der Limmat"/>
        <s v="Mobili Ticino"/>
        <s v="Eidgenössisches Einrichtungshaus"/>
        <s v="Zähringer-Möbel"/>
        <s v="Möbelhaus Borsche"/>
        <s v="Breitlingcenter"/>
        <s v="Berliner Möbelhaus"/>
        <s v="Büroaustattung Balzer"/>
        <s v="Schweriner Möbelhaus"/>
        <s v="Möbelfleet"/>
        <s v="Möbel Schulze"/>
        <s v="Möbelhaus Deutsches Eck"/>
        <s v="Badische Büromöbel GmbH"/>
        <s v="Luidolf-Einrichtungen GmbH"/>
        <s v="Goethe-Möbel"/>
        <s v="Möbelzeche"/>
        <s v="Möbelhaus Spatz"/>
        <s v="Jeetzedesign"/>
        <s v="Bürocenter Rödelheim"/>
        <s v="Otto GmbH"/>
        <s v="Trifels Möbel"/>
        <s v="Möbelhaus Heinkel"/>
        <s v="Möbelhaus Bad Doberan"/>
        <s v="Saarmöbel"/>
        <s v="Ilmenauer &amp; Co."/>
        <s v="Möbel Engert"/>
        <s v="Bürocenter St. Pirmin"/>
        <s v="Möbelstube Degehardt"/>
        <s v="Mannis Möbelscheune"/>
        <s v="Büromeister GmbH"/>
        <s v="Büro Mayer"/>
        <s v="Möbel-Dreyer"/>
        <s v="Donau-Inn-Ilz Möbelhaus"/>
        <s v="LifeStyleTemple"/>
        <s v="Möbelhaus Morath"/>
        <s v="Büroausstattung am Stachus"/>
        <s v="Schreinerei Schröder"/>
        <s v="Alstermöbel"/>
        <s v="Kaiser-Friedrich-Möbel"/>
        <s v="Schreinerei Radtke"/>
        <s v="Büroausstattung Ilmtal"/>
        <s v="Büroausstattung Murkel"/>
        <s v="Kultsofa KG"/>
        <s v="Möbel Döbel"/>
        <s v="Wachwitzmöbel"/>
        <s v="Jugendmöbel"/>
        <s v="Möbelwiese"/>
        <s v="Semper-Möbel"/>
        <s v="Büromöbelzentrum"/>
        <s v="Bürohaus Hauser"/>
        <s v="Büro-Discount"/>
        <s v="Weserbüro OHG"/>
        <s v="Büromöbel Karly"/>
        <s v="Bürocenter"/>
        <s v="Möbelhaus Niederschlesien"/>
        <s v="Möbelhaus Pfleiderer"/>
        <s v="Stolz KG"/>
        <s v="Emscher-Bürocenter"/>
        <s v="Frisia Büro"/>
        <s v="Möbelcenter Wilhelmshöhe"/>
        <s v="Fugger Bürocenter"/>
        <s v="Wannsee-Büro GmbH"/>
        <s v="Biomöbel Gera"/>
        <s v="Neckar-Büro OHG"/>
        <s v="KdO"/>
        <s v="Möbelhansa"/>
      </sharedItems>
    </cacheField>
    <cacheField name="Land" numFmtId="0">
      <sharedItems/>
    </cacheField>
    <cacheField name="Bundesland/Kanton" numFmtId="0">
      <sharedItems count="28">
        <s v="Oberösterreich"/>
        <s v="Tirol"/>
        <s v="Kärnten"/>
        <s v="Wien"/>
        <s v="Salzburg"/>
        <s v="Basel-Stadt"/>
        <s v="Genf"/>
        <s v="Luzern"/>
        <s v="Zürich"/>
        <s v="Tessin"/>
        <s v="Thurgau"/>
        <s v="Bern"/>
        <s v="Baden-Württemberg"/>
        <s v="Mecklenburg-Vorpommern"/>
        <s v="Berlin"/>
        <s v="Hessen"/>
        <s v="Schleswig-Holstein"/>
        <s v="Bremen"/>
        <s v="Rheinland-Pfalz"/>
        <s v="Sachsen-Anhalt"/>
        <s v="Thüringen"/>
        <s v="Nordrhein-Westfalen"/>
        <s v="Bayern"/>
        <s v="Brandenburg"/>
        <s v="Saarland"/>
        <s v="Hamburg"/>
        <s v="Niedersachsen"/>
        <s v="Sachsen"/>
      </sharedItems>
    </cacheField>
    <cacheField name="Ort" numFmtId="0">
      <sharedItems/>
    </cacheField>
    <cacheField name="Postleitzahl" numFmtId="49">
      <sharedItems containsMixedTypes="1" containsNumber="1" containsInteger="1" minValue="8020" maxValue="66763"/>
    </cacheField>
    <cacheField name="Straße" numFmtId="0">
      <sharedItems/>
    </cacheField>
    <cacheField name="Kontaktperson" numFmtId="0">
      <sharedItems/>
    </cacheField>
    <cacheField name="Position" numFmtId="0">
      <sharedItems/>
    </cacheField>
    <cacheField name="Telefonnummer" numFmtId="49">
      <sharedItems/>
    </cacheField>
    <cacheField name="Faxnummer" numFmtId="49">
      <sharedItems/>
    </cacheField>
    <cacheField name="Umsatz 2016" numFmtId="165">
      <sharedItems containsSemiMixedTypes="0" containsString="0" containsNumber="1" containsInteger="1" minValue="1492" maxValue="484552"/>
    </cacheField>
    <cacheField name="Umsatz 2017" numFmtId="165">
      <sharedItems containsSemiMixedTypes="0" containsString="0" containsNumber="1" minValue="1641.2" maxValue="533007.20000000007"/>
    </cacheField>
    <cacheField name="Umsatz 2018" numFmtId="165">
      <sharedItems containsSemiMixedTypes="0" containsString="0" containsNumber="1" minValue="1805.3200000000002" maxValue="586307.9200000001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F" refreshedDate="44528.886115393521" createdVersion="6" refreshedVersion="6" minRefreshableVersion="3" recordCount="76" xr:uid="{699CAC1A-EB9F-4DED-80B5-2E907D90E804}">
  <cacheSource type="worksheet">
    <worksheetSource ref="A1:N77" sheet="Darstellungen"/>
  </cacheSource>
  <cacheFields count="14">
    <cacheField name="Kunden-Nr" numFmtId="0">
      <sharedItems/>
    </cacheField>
    <cacheField name="Firma" numFmtId="0">
      <sharedItems count="76">
        <s v="Donau Büroeinrichtungen"/>
        <s v="Bürocenter Tirol"/>
        <s v="Carynthia Firmenausstattung"/>
        <s v="Möbelhaus am Donaukanal"/>
        <s v="Mozart Möbel"/>
        <s v="Mödlinger Möbelhaus"/>
        <s v="Almuts alternatives Möbelhaus"/>
        <s v="Wettstein Möbel"/>
        <s v="Bureau Barchel"/>
        <s v="Bürohaus Pilatus"/>
        <s v="Wohnhaus an der Limmat"/>
        <s v="Mobili Ticino"/>
        <s v="Eidgenössisches Einrichtungshaus"/>
        <s v="Zähringer-Möbel"/>
        <s v="Möbelhaus Borsche"/>
        <s v="Breitlingcenter"/>
        <s v="Berliner Möbelhaus"/>
        <s v="Büroaustattung Balzer"/>
        <s v="Schweriner Möbelhaus"/>
        <s v="Möbelfleet"/>
        <s v="Möbel Schulze"/>
        <s v="Möbelhaus Deutsches Eck"/>
        <s v="Badische Büromöbel GmbH"/>
        <s v="Luidolf-Einrichtungen GmbH"/>
        <s v="Goethe-Möbel"/>
        <s v="Möbelzeche"/>
        <s v="Möbelhaus Spatz"/>
        <s v="Jeetzedesign"/>
        <s v="Bürocenter Rödelheim"/>
        <s v="Otto GmbH"/>
        <s v="Trifels Möbel"/>
        <s v="Möbelhaus Heinkel"/>
        <s v="Möbelhaus Bad Doberan"/>
        <s v="Saarmöbel"/>
        <s v="Ilmenauer &amp; Co."/>
        <s v="Möbel Engert"/>
        <s v="Bürocenter St. Pirmin"/>
        <s v="Möbelstube Degehardt"/>
        <s v="Mannis Möbelscheune"/>
        <s v="Büromeister GmbH"/>
        <s v="Büro Mayer"/>
        <s v="Möbel-Dreyer"/>
        <s v="Donau-Inn-Ilz Möbelhaus"/>
        <s v="LifeStyleTemple"/>
        <s v="Möbelhaus Morath"/>
        <s v="Büroausstattung am Stachus"/>
        <s v="Schreinerei Schröder"/>
        <s v="Alstermöbel"/>
        <s v="Kaiser-Friedrich-Möbel"/>
        <s v="Schreinerei Radtke"/>
        <s v="Büroausstattung Ilmtal"/>
        <s v="Büroausstattung Murkel"/>
        <s v="Kultsofa KG"/>
        <s v="Möbel Döbel"/>
        <s v="Wachwitzmöbel"/>
        <s v="Jugendmöbel"/>
        <s v="Möbelwiese"/>
        <s v="Semper-Möbel"/>
        <s v="Büromöbelzentrum"/>
        <s v="Bürohaus Hauser"/>
        <s v="Büro-Discount"/>
        <s v="Weserbüro OHG"/>
        <s v="Büromöbel Karly"/>
        <s v="Bürocenter"/>
        <s v="Möbelhaus Niederschlesien"/>
        <s v="Möbelhaus Pfleiderer"/>
        <s v="Stolz KG"/>
        <s v="Emscher-Bürocenter"/>
        <s v="Frisia Büro"/>
        <s v="Möbelcenter Wilhelmshöhe"/>
        <s v="Fugger Bürocenter"/>
        <s v="Wannsee-Büro GmbH"/>
        <s v="Biomöbel Gera"/>
        <s v="Neckar-Büro OHG"/>
        <s v="KdO"/>
        <s v="Möbelhansa"/>
      </sharedItems>
    </cacheField>
    <cacheField name="Land" numFmtId="0">
      <sharedItems count="3">
        <s v="Österreich"/>
        <s v="Schweiz"/>
        <s v="Deutschland"/>
      </sharedItems>
    </cacheField>
    <cacheField name="Bundesland/Kanton" numFmtId="0">
      <sharedItems count="28">
        <s v="Oberösterreich"/>
        <s v="Tirol"/>
        <s v="Kärnten"/>
        <s v="Wien"/>
        <s v="Salzburg"/>
        <s v="Basel-Stadt"/>
        <s v="Genf"/>
        <s v="Luzern"/>
        <s v="Zürich"/>
        <s v="Tessin"/>
        <s v="Thurgau"/>
        <s v="Bern"/>
        <s v="Baden-Württemberg"/>
        <s v="Mecklenburg-Vorpommern"/>
        <s v="Berlin"/>
        <s v="Hessen"/>
        <s v="Schleswig-Holstein"/>
        <s v="Bremen"/>
        <s v="Rheinland-Pfalz"/>
        <s v="Sachsen-Anhalt"/>
        <s v="Thüringen"/>
        <s v="Nordrhein-Westfalen"/>
        <s v="Bayern"/>
        <s v="Brandenburg"/>
        <s v="Saarland"/>
        <s v="Hamburg"/>
        <s v="Niedersachsen"/>
        <s v="Sachsen"/>
      </sharedItems>
    </cacheField>
    <cacheField name="Ort" numFmtId="0">
      <sharedItems count="63">
        <s v="Linz"/>
        <s v="Innsbruck"/>
        <s v="Klagenfurt"/>
        <s v="Wien"/>
        <s v="Salzburg"/>
        <s v="Hintertux"/>
        <s v="Basel"/>
        <s v="Genf"/>
        <s v="Beromünster"/>
        <s v="Zürich"/>
        <s v="Lugano"/>
        <s v="Winterthur"/>
        <s v="Bern"/>
        <s v="Stuttgart"/>
        <s v="Rostock"/>
        <s v="Berlin"/>
        <s v="Frankfurt am Main"/>
        <s v="Schwerin"/>
        <s v="Kiel"/>
        <s v="Bremen"/>
        <s v="Koblenz"/>
        <s v="Freiburg im Breisgau"/>
        <s v="Quedlinburg"/>
        <s v="Weimar"/>
        <s v="Recklinghausen"/>
        <s v="Regensburg"/>
        <s v="Salzwedel"/>
        <s v="Havelberg"/>
        <s v="Annweiler"/>
        <s v="Bad Doberan"/>
        <s v="Saarbrücken"/>
        <s v="Saarlouis"/>
        <s v="Pirmasens"/>
        <s v="Köln"/>
        <s v="Aachen"/>
        <s v="Hamburg"/>
        <s v="Offenbach am Main"/>
        <s v="Potsdam"/>
        <s v="Passau"/>
        <s v="Lübeck"/>
        <s v="München"/>
        <s v="Hannover"/>
        <s v="Wiesbaden"/>
        <s v="Hoyerswerda"/>
        <s v="Apolda"/>
        <s v="Paderborn"/>
        <s v="Mainz"/>
        <s v="Dillingen"/>
        <s v="Dresden"/>
        <s v="Darmstadt"/>
        <s v="Ludwigshafen"/>
        <s v="Magdeburg"/>
        <s v="Cottbus"/>
        <s v="Erfurt"/>
        <s v="Zerbst"/>
        <s v="Görlitz"/>
        <s v="Ulm"/>
        <s v="Dortmund"/>
        <s v="Aurich"/>
        <s v="Kassel"/>
        <s v="Augsburg"/>
        <s v="Gera"/>
        <s v="Tübingen"/>
      </sharedItems>
    </cacheField>
    <cacheField name="Postleitzahl" numFmtId="49">
      <sharedItems containsMixedTypes="1" containsNumber="1" containsInteger="1" minValue="8020" maxValue="66763"/>
    </cacheField>
    <cacheField name="Straße" numFmtId="0">
      <sharedItems/>
    </cacheField>
    <cacheField name="Kontaktperson" numFmtId="0">
      <sharedItems/>
    </cacheField>
    <cacheField name="Position" numFmtId="0">
      <sharedItems/>
    </cacheField>
    <cacheField name="Telefonnummer" numFmtId="49">
      <sharedItems/>
    </cacheField>
    <cacheField name="Faxnummer" numFmtId="49">
      <sharedItems/>
    </cacheField>
    <cacheField name="Umsatz 2016" numFmtId="165">
      <sharedItems containsSemiMixedTypes="0" containsString="0" containsNumber="1" containsInteger="1" minValue="1492" maxValue="484552"/>
    </cacheField>
    <cacheField name="Umsatz 2017" numFmtId="165">
      <sharedItems containsSemiMixedTypes="0" containsString="0" containsNumber="1" minValue="1641.2" maxValue="533007.20000000007"/>
    </cacheField>
    <cacheField name="Umsatz 2018" numFmtId="165">
      <sharedItems containsSemiMixedTypes="0" containsString="0" containsNumber="1" minValue="1805.3200000000002" maxValue="586307.9200000001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ephan Barner" refreshedDate="42163.398541666669" createdVersion="5" refreshedVersion="5" minRefreshableVersion="3" recordCount="147" xr:uid="{4EC3FABC-63B2-4E0E-8F42-D13F9741232A}">
  <cacheSource type="worksheet">
    <worksheetSource ref="A3:P150" sheet="Mitarbeiterliste (Quelldaten)" r:id="rId2"/>
  </cacheSource>
  <cacheFields count="16">
    <cacheField name="Personalnr." numFmtId="0">
      <sharedItems containsSemiMixedTypes="0" containsString="0" containsNumber="1" containsInteger="1" minValue="2" maxValue="149"/>
    </cacheField>
    <cacheField name="Name" numFmtId="0">
      <sharedItems count="147">
        <s v="Althoff, Wilhelm"/>
        <s v="Apfelbaum, Claudia"/>
        <s v="Auberger, Adalbert"/>
        <s v="Bauer, Gustav"/>
        <s v="Baumann, Hugo"/>
        <s v="Bäumer, Paul"/>
        <s v="Bayerle, Uschi"/>
        <s v="Bender, Bernd"/>
        <s v="Berger, Sonja"/>
        <s v="Bergstein, Roland"/>
        <s v="Beyersdörfer, Ute"/>
        <s v="Bläuel, Stefan"/>
        <s v="Blücher, Barbara"/>
        <s v="Braun, Bettina"/>
        <s v="Claßmann, Andrea"/>
        <s v="Conolly, Sean"/>
        <s v="Dorff, Norbert"/>
        <s v="Döring, Laura"/>
        <s v="Dröger, Otto"/>
        <s v="Eberspächer, Gerlinde"/>
        <s v="Ebert, Fritz"/>
        <s v="Eichendorff, Michael"/>
        <s v="Eichenhoff, Tanja"/>
        <s v="Elser, Hermann"/>
        <s v="Eppel, Andreas"/>
        <s v="Färber, Ragnhild"/>
        <s v="Faust, Gertrud"/>
        <s v="Feldbein, Sandra"/>
        <s v="Fellner, Jule"/>
        <s v="Fichtenberger, Jürgen"/>
        <s v="Fissler, Max"/>
        <s v="Fochter, Eduard"/>
        <s v="Friedrichs, Friedolin"/>
        <s v="Fuchs, Peter"/>
        <s v="Glahn, Stefanie"/>
        <s v="Grabowski, Christiane"/>
        <s v="Graf, Thomas"/>
        <s v="Grüner, Doris"/>
        <s v="Grüner, Klaus"/>
        <s v="Guth, Stephan"/>
        <s v="Haase, Benedikt"/>
        <s v="Hallenbacher, Irmgart"/>
        <s v="Haller, Anja"/>
        <s v="Hamburg, Herta"/>
        <s v="Hauenstein, Lutz"/>
        <s v="Haußmann, Stefan"/>
        <s v="Helmer, Hubert"/>
        <s v="Hesse, Anton"/>
        <s v="Heßling, Dietrich"/>
        <s v="Heyerdal, Kirstin"/>
        <s v="Himmelstoß, Tanja"/>
        <s v="Höllerer, Jenny"/>
        <s v="Holt, Hans"/>
        <s v="Holzhäußer, Björn"/>
        <s v="Hoppenstedt, Frank"/>
        <s v="Huber, Eva-Maria"/>
        <s v="Hummel, Hildegard"/>
        <s v="Hundinger, Ilse"/>
        <s v="Hussel, Günther"/>
        <s v="Immendorf, Pauline"/>
        <s v="Jauch, Maximilian"/>
        <s v="Jung, Bertha"/>
        <s v="Jungmann, Gregor"/>
        <s v="Kadschinsky, Samuel"/>
        <s v="Keller, Urs"/>
        <s v="Kirsch, Karin"/>
        <s v="Klapp, Frank"/>
        <s v="Klotz, Siglinde"/>
        <s v="Klumpp, Nicole"/>
        <s v="Kohl, Hilmar"/>
        <s v="Kreutzer, Stephanie"/>
        <s v="Kron-Küppers, Tina"/>
        <s v="Landmann, Jürgen"/>
        <s v="Langer, Karl"/>
        <s v="Laubenstein, Sascha"/>
        <s v="Lauer, Walther"/>
        <s v="Loster-Schneider, Elfriede"/>
        <s v="Luchs, Nelly"/>
        <s v="Lüdenscheid, Annabell"/>
        <s v="Lüdtke, Alfred"/>
        <s v="Lutz, Anette"/>
        <s v="Luxemburg, Johann"/>
        <s v="Mahn, Detlev"/>
        <s v="Mann, Hans-Peter"/>
        <s v="Manz, Friedolin"/>
        <s v="Marcks, Katharina"/>
        <s v="Martin, Karl"/>
        <s v="Maurer, Rainer"/>
        <s v="Meisner, Lisa"/>
        <s v="Meyer, Sabine"/>
        <s v="Mohrmeier, Kurt"/>
        <s v="Möller-Hollgarten, Ursula"/>
        <s v="Mühlmann, Peter"/>
        <s v="Müller, Melanie"/>
        <s v="Murnau, Anna"/>
        <s v="Nöller, Erwin"/>
        <s v="Obermayer, Hugo"/>
        <s v="Obermayer, Manfred"/>
        <s v="Obermeier, Kerstin"/>
        <s v="Osterfelder, Burkhard"/>
        <s v="Otterstädter, Charlotte"/>
        <s v="Özmir, Mustafa"/>
        <s v="Pfitzer, Katja"/>
        <s v="Posch, Zacharias"/>
        <s v="Rathenau, Walter"/>
        <s v="Reincke, Hiltrud"/>
        <s v="Reuter, Siegfried"/>
        <s v="Rosenthal, Herbert"/>
        <s v="Rösner, Bärbel"/>
        <s v="Rotluft, Eugen"/>
        <s v="Schlatter, Uschi"/>
        <s v="Schlauch, Edgar"/>
        <s v="Schmidt, Hans"/>
        <s v="Schmitt, Anna"/>
        <s v="Schöneberger, Wolf-Dietrich"/>
        <s v="Schübel, Anette"/>
        <s v="Schwab, Marianne"/>
        <s v="Schwarz, Hilde"/>
        <s v="Schweizer, Friedrich"/>
        <s v="Schwönsdorf, Ottilie"/>
        <s v="Seeau, Andrea"/>
        <s v="Seelinger, Uwe"/>
        <s v="Seemann, Max"/>
        <s v="Sommer, Konrad"/>
        <s v="Stampf, Leo"/>
        <s v="Stern, Hanna"/>
        <s v="Sternheimer, Emanuel"/>
        <s v="Stifter, Ansgar"/>
        <s v="Teichhuber, Emil"/>
        <s v="Trieschmann, Hilmar"/>
        <s v="Trottow, Stefanie"/>
        <s v="Tutti, Salvatore"/>
        <s v="Untergärtner, Tobias"/>
        <s v="Unterwegner, Otto"/>
        <s v="Volkert, Josef"/>
        <s v="Vollmann, Ilka"/>
        <s v="Von Manteuffel, Wolfgang"/>
        <s v="Walter, Adalbert"/>
        <s v="Weiherer, Dagmar"/>
        <s v="Weinberg, Julia"/>
        <s v="Weinhauff, Hans-Jörg"/>
        <s v="Wesel, Ilse"/>
        <s v="Wiese, Paul"/>
        <s v="Wiesenhoff, Eugen"/>
        <s v="Willer, Christian"/>
        <s v="Wolff, Gudrun"/>
        <s v="Zuse, Thomas"/>
      </sharedItems>
    </cacheField>
    <cacheField name="Abteilung" numFmtId="0">
      <sharedItems count="5">
        <s v="Produktion"/>
        <s v="Marketing/Vertrieb"/>
        <s v="Allgemeine Verwaltung"/>
        <s v="Konstruktion/Design"/>
        <s v="Einkauf"/>
      </sharedItems>
    </cacheField>
    <cacheField name="Team" numFmtId="0">
      <sharedItems count="14">
        <s v="Fertigung C"/>
        <s v="Marketing"/>
        <s v="Fertigung B"/>
        <s v="Fertigung A"/>
        <s v="Auftragsbearbeitung"/>
        <s v="Finanzbuchhaltung"/>
        <s v="Lager/Versand"/>
        <s v="Forschung/Entwicklung"/>
        <s v="Qualitätssicherung"/>
        <s v="Montage/Service"/>
        <s v="Controlling"/>
        <s v="Einkauf"/>
        <s v="Arbeitsvorbereitung"/>
        <s v="Personal"/>
      </sharedItems>
    </cacheField>
    <cacheField name="Tel. intern" numFmtId="0">
      <sharedItems containsSemiMixedTypes="0" containsString="0" containsNumber="1" containsInteger="1" minValue="101" maxValue="248"/>
    </cacheField>
    <cacheField name="E-Mail intern" numFmtId="0">
      <sharedItems/>
    </cacheField>
    <cacheField name="Straße" numFmtId="0">
      <sharedItems/>
    </cacheField>
    <cacheField name="Hausnr." numFmtId="0">
      <sharedItems containsSemiMixedTypes="0" containsString="0" containsNumber="1" containsInteger="1" minValue="1" maxValue="70"/>
    </cacheField>
    <cacheField name="PLZ" numFmtId="0">
      <sharedItems containsSemiMixedTypes="0" containsString="0" containsNumber="1" containsInteger="1" minValue="55121" maxValue="65209"/>
    </cacheField>
    <cacheField name="Ort" numFmtId="0">
      <sharedItems/>
    </cacheField>
    <cacheField name="Tel. privat" numFmtId="0">
      <sharedItems/>
    </cacheField>
    <cacheField name="Geburtstag" numFmtId="14">
      <sharedItems containsSemiMixedTypes="0" containsNonDate="0" containsDate="1" containsString="0" minDate="1943-10-14T00:00:00" maxDate="1983-01-01T00:00:00"/>
    </cacheField>
    <cacheField name="Alter" numFmtId="0">
      <sharedItems containsSemiMixedTypes="0" containsString="0" containsNumber="1" containsInteger="1" minValue="33" maxValue="72"/>
    </cacheField>
    <cacheField name="Eintritt in _x000a_die Firma" numFmtId="14">
      <sharedItems containsSemiMixedTypes="0" containsNonDate="0" containsDate="1" containsString="0" minDate="1974-02-12T00:00:00" maxDate="2014-03-12T00:00:00"/>
    </cacheField>
    <cacheField name="Mitarbeiter seit" numFmtId="166">
      <sharedItems containsSemiMixedTypes="0" containsString="0" containsNumber="1" containsInteger="1" minValue="1" maxValue="41"/>
    </cacheField>
    <cacheField name="Gehalt" numFmtId="165">
      <sharedItems containsSemiMixedTypes="0" containsString="0" containsNumber="1" minValue="1870.0000000000002" maxValue="52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1">
  <r>
    <x v="0"/>
    <x v="0"/>
    <n v="545"/>
    <x v="0"/>
  </r>
  <r>
    <x v="1"/>
    <x v="1"/>
    <n v="425"/>
    <x v="1"/>
  </r>
  <r>
    <x v="2"/>
    <x v="2"/>
    <n v="366"/>
    <x v="1"/>
  </r>
  <r>
    <x v="0"/>
    <x v="0"/>
    <n v="512"/>
    <x v="2"/>
  </r>
  <r>
    <x v="2"/>
    <x v="2"/>
    <n v="592"/>
    <x v="2"/>
  </r>
  <r>
    <x v="2"/>
    <x v="2"/>
    <n v="226"/>
    <x v="2"/>
  </r>
  <r>
    <x v="3"/>
    <x v="3"/>
    <n v="189"/>
    <x v="3"/>
  </r>
  <r>
    <x v="2"/>
    <x v="2"/>
    <n v="479"/>
    <x v="3"/>
  </r>
  <r>
    <x v="2"/>
    <x v="2"/>
    <n v="1374"/>
    <x v="3"/>
  </r>
  <r>
    <x v="1"/>
    <x v="1"/>
    <n v="538"/>
    <x v="3"/>
  </r>
  <r>
    <x v="4"/>
    <x v="4"/>
    <n v="478"/>
    <x v="4"/>
  </r>
  <r>
    <x v="2"/>
    <x v="2"/>
    <n v="494"/>
    <x v="4"/>
  </r>
  <r>
    <x v="1"/>
    <x v="1"/>
    <n v="259"/>
    <x v="4"/>
  </r>
  <r>
    <x v="5"/>
    <x v="1"/>
    <n v="676"/>
    <x v="5"/>
  </r>
  <r>
    <x v="4"/>
    <x v="4"/>
    <n v="144"/>
    <x v="6"/>
  </r>
  <r>
    <x v="0"/>
    <x v="0"/>
    <n v="304"/>
    <x v="6"/>
  </r>
  <r>
    <x v="0"/>
    <x v="0"/>
    <n v="240"/>
    <x v="6"/>
  </r>
  <r>
    <x v="6"/>
    <x v="2"/>
    <n v="1800"/>
    <x v="7"/>
  </r>
  <r>
    <x v="1"/>
    <x v="1"/>
    <n v="354"/>
    <x v="7"/>
  </r>
  <r>
    <x v="1"/>
    <x v="1"/>
    <n v="7899"/>
    <x v="7"/>
  </r>
  <r>
    <x v="3"/>
    <x v="3"/>
    <n v="1589"/>
    <x v="8"/>
  </r>
  <r>
    <x v="2"/>
    <x v="2"/>
    <n v="3083"/>
    <x v="8"/>
  </r>
  <r>
    <x v="4"/>
    <x v="4"/>
    <n v="448"/>
    <x v="9"/>
  </r>
  <r>
    <x v="1"/>
    <x v="1"/>
    <n v="161"/>
    <x v="9"/>
  </r>
  <r>
    <x v="1"/>
    <x v="1"/>
    <n v="492"/>
    <x v="9"/>
  </r>
  <r>
    <x v="4"/>
    <x v="4"/>
    <n v="261"/>
    <x v="10"/>
  </r>
  <r>
    <x v="2"/>
    <x v="2"/>
    <n v="267"/>
    <x v="11"/>
  </r>
  <r>
    <x v="1"/>
    <x v="1"/>
    <n v="274"/>
    <x v="11"/>
  </r>
  <r>
    <x v="0"/>
    <x v="0"/>
    <n v="107"/>
    <x v="12"/>
  </r>
  <r>
    <x v="2"/>
    <x v="2"/>
    <n v="217"/>
    <x v="12"/>
  </r>
  <r>
    <x v="1"/>
    <x v="1"/>
    <n v="487"/>
    <x v="12"/>
  </r>
  <r>
    <x v="4"/>
    <x v="4"/>
    <n v="175"/>
    <x v="13"/>
  </r>
  <r>
    <x v="0"/>
    <x v="0"/>
    <n v="362"/>
    <x v="13"/>
  </r>
  <r>
    <x v="2"/>
    <x v="2"/>
    <n v="479"/>
    <x v="13"/>
  </r>
  <r>
    <x v="4"/>
    <x v="4"/>
    <n v="498"/>
    <x v="14"/>
  </r>
  <r>
    <x v="7"/>
    <x v="4"/>
    <n v="1752"/>
    <x v="15"/>
  </r>
  <r>
    <x v="0"/>
    <x v="0"/>
    <n v="19080"/>
    <x v="15"/>
  </r>
  <r>
    <x v="1"/>
    <x v="1"/>
    <n v="156"/>
    <x v="15"/>
  </r>
  <r>
    <x v="5"/>
    <x v="1"/>
    <n v="15899"/>
    <x v="15"/>
  </r>
  <r>
    <x v="6"/>
    <x v="2"/>
    <n v="642"/>
    <x v="16"/>
  </r>
  <r>
    <x v="4"/>
    <x v="4"/>
    <n v="593"/>
    <x v="17"/>
  </r>
  <r>
    <x v="4"/>
    <x v="4"/>
    <n v="11961"/>
    <x v="17"/>
  </r>
  <r>
    <x v="0"/>
    <x v="0"/>
    <n v="567"/>
    <x v="17"/>
  </r>
  <r>
    <x v="2"/>
    <x v="2"/>
    <n v="13206"/>
    <x v="17"/>
  </r>
  <r>
    <x v="4"/>
    <x v="4"/>
    <n v="563"/>
    <x v="18"/>
  </r>
  <r>
    <x v="0"/>
    <x v="0"/>
    <n v="376"/>
    <x v="18"/>
  </r>
  <r>
    <x v="2"/>
    <x v="2"/>
    <n v="546"/>
    <x v="18"/>
  </r>
  <r>
    <x v="2"/>
    <x v="2"/>
    <n v="443"/>
    <x v="18"/>
  </r>
  <r>
    <x v="2"/>
    <x v="2"/>
    <n v="557"/>
    <x v="18"/>
  </r>
  <r>
    <x v="5"/>
    <x v="1"/>
    <n v="496"/>
    <x v="18"/>
  </r>
  <r>
    <x v="3"/>
    <x v="3"/>
    <n v="375"/>
    <x v="19"/>
  </r>
  <r>
    <x v="7"/>
    <x v="4"/>
    <n v="6236"/>
    <x v="19"/>
  </r>
  <r>
    <x v="0"/>
    <x v="0"/>
    <n v="275"/>
    <x v="19"/>
  </r>
  <r>
    <x v="1"/>
    <x v="1"/>
    <n v="176"/>
    <x v="19"/>
  </r>
  <r>
    <x v="7"/>
    <x v="4"/>
    <n v="1051"/>
    <x v="20"/>
  </r>
  <r>
    <x v="2"/>
    <x v="2"/>
    <n v="334"/>
    <x v="20"/>
  </r>
  <r>
    <x v="2"/>
    <x v="2"/>
    <n v="101"/>
    <x v="20"/>
  </r>
  <r>
    <x v="1"/>
    <x v="1"/>
    <n v="322"/>
    <x v="21"/>
  </r>
  <r>
    <x v="5"/>
    <x v="1"/>
    <n v="2960"/>
    <x v="21"/>
  </r>
  <r>
    <x v="5"/>
    <x v="1"/>
    <n v="1910"/>
    <x v="21"/>
  </r>
  <r>
    <x v="6"/>
    <x v="2"/>
    <n v="725"/>
    <x v="22"/>
  </r>
  <r>
    <x v="0"/>
    <x v="0"/>
    <n v="420"/>
    <x v="22"/>
  </r>
  <r>
    <x v="2"/>
    <x v="2"/>
    <n v="191"/>
    <x v="22"/>
  </r>
  <r>
    <x v="4"/>
    <x v="4"/>
    <n v="498"/>
    <x v="23"/>
  </r>
  <r>
    <x v="6"/>
    <x v="2"/>
    <n v="2598"/>
    <x v="24"/>
  </r>
  <r>
    <x v="1"/>
    <x v="1"/>
    <n v="126"/>
    <x v="24"/>
  </r>
  <r>
    <x v="0"/>
    <x v="0"/>
    <n v="19107"/>
    <x v="25"/>
  </r>
  <r>
    <x v="2"/>
    <x v="2"/>
    <n v="15238"/>
    <x v="26"/>
  </r>
  <r>
    <x v="2"/>
    <x v="2"/>
    <n v="384"/>
    <x v="27"/>
  </r>
  <r>
    <x v="5"/>
    <x v="1"/>
    <n v="695"/>
    <x v="27"/>
  </r>
  <r>
    <x v="3"/>
    <x v="3"/>
    <n v="402"/>
    <x v="28"/>
  </r>
  <r>
    <x v="5"/>
    <x v="1"/>
    <n v="4484"/>
    <x v="28"/>
  </r>
  <r>
    <x v="0"/>
    <x v="0"/>
    <n v="106"/>
    <x v="29"/>
  </r>
  <r>
    <x v="0"/>
    <x v="0"/>
    <n v="251"/>
    <x v="29"/>
  </r>
  <r>
    <x v="4"/>
    <x v="4"/>
    <n v="389"/>
    <x v="30"/>
  </r>
  <r>
    <x v="4"/>
    <x v="4"/>
    <n v="6299"/>
    <x v="30"/>
  </r>
  <r>
    <x v="4"/>
    <x v="4"/>
    <n v="13018"/>
    <x v="30"/>
  </r>
  <r>
    <x v="6"/>
    <x v="2"/>
    <n v="1870"/>
    <x v="30"/>
  </r>
  <r>
    <x v="0"/>
    <x v="0"/>
    <n v="115"/>
    <x v="30"/>
  </r>
  <r>
    <x v="7"/>
    <x v="4"/>
    <n v="5256"/>
    <x v="31"/>
  </r>
  <r>
    <x v="1"/>
    <x v="1"/>
    <n v="266"/>
    <x v="31"/>
  </r>
  <r>
    <x v="4"/>
    <x v="4"/>
    <n v="510"/>
    <x v="32"/>
  </r>
  <r>
    <x v="1"/>
    <x v="1"/>
    <n v="347"/>
    <x v="32"/>
  </r>
  <r>
    <x v="0"/>
    <x v="0"/>
    <n v="476"/>
    <x v="33"/>
  </r>
  <r>
    <x v="7"/>
    <x v="4"/>
    <n v="291"/>
    <x v="34"/>
  </r>
  <r>
    <x v="1"/>
    <x v="1"/>
    <n v="449"/>
    <x v="34"/>
  </r>
  <r>
    <x v="7"/>
    <x v="4"/>
    <n v="1403"/>
    <x v="35"/>
  </r>
  <r>
    <x v="4"/>
    <x v="4"/>
    <n v="10236"/>
    <x v="35"/>
  </r>
  <r>
    <x v="2"/>
    <x v="2"/>
    <n v="364"/>
    <x v="35"/>
  </r>
  <r>
    <x v="3"/>
    <x v="3"/>
    <n v="6131"/>
    <x v="36"/>
  </r>
  <r>
    <x v="6"/>
    <x v="2"/>
    <n v="3354"/>
    <x v="36"/>
  </r>
  <r>
    <x v="0"/>
    <x v="0"/>
    <n v="387"/>
    <x v="36"/>
  </r>
  <r>
    <x v="4"/>
    <x v="4"/>
    <n v="143"/>
    <x v="37"/>
  </r>
  <r>
    <x v="4"/>
    <x v="4"/>
    <n v="183"/>
    <x v="37"/>
  </r>
  <r>
    <x v="3"/>
    <x v="3"/>
    <n v="6985"/>
    <x v="38"/>
  </r>
  <r>
    <x v="2"/>
    <x v="2"/>
    <n v="139"/>
    <x v="38"/>
  </r>
  <r>
    <x v="7"/>
    <x v="4"/>
    <n v="611"/>
    <x v="39"/>
  </r>
  <r>
    <x v="4"/>
    <x v="4"/>
    <n v="197"/>
    <x v="39"/>
  </r>
  <r>
    <x v="4"/>
    <x v="4"/>
    <n v="502"/>
    <x v="40"/>
  </r>
  <r>
    <x v="7"/>
    <x v="4"/>
    <n v="6246"/>
    <x v="41"/>
  </r>
  <r>
    <x v="2"/>
    <x v="2"/>
    <n v="12847"/>
    <x v="41"/>
  </r>
  <r>
    <x v="6"/>
    <x v="2"/>
    <n v="1426"/>
    <x v="42"/>
  </r>
  <r>
    <x v="4"/>
    <x v="4"/>
    <n v="502"/>
    <x v="43"/>
  </r>
  <r>
    <x v="4"/>
    <x v="4"/>
    <n v="5591"/>
    <x v="43"/>
  </r>
  <r>
    <x v="2"/>
    <x v="2"/>
    <n v="505"/>
    <x v="43"/>
  </r>
  <r>
    <x v="4"/>
    <x v="4"/>
    <n v="323"/>
    <x v="44"/>
  </r>
  <r>
    <x v="2"/>
    <x v="2"/>
    <n v="373"/>
    <x v="44"/>
  </r>
  <r>
    <x v="6"/>
    <x v="2"/>
    <n v="320"/>
    <x v="45"/>
  </r>
  <r>
    <x v="0"/>
    <x v="0"/>
    <n v="297"/>
    <x v="45"/>
  </r>
  <r>
    <x v="1"/>
    <x v="1"/>
    <n v="258"/>
    <x v="45"/>
  </r>
  <r>
    <x v="0"/>
    <x v="0"/>
    <n v="109"/>
    <x v="46"/>
  </r>
  <r>
    <x v="7"/>
    <x v="4"/>
    <n v="665"/>
    <x v="47"/>
  </r>
  <r>
    <x v="1"/>
    <x v="1"/>
    <n v="13587"/>
    <x v="48"/>
  </r>
  <r>
    <x v="4"/>
    <x v="4"/>
    <n v="17728"/>
    <x v="49"/>
  </r>
  <r>
    <x v="6"/>
    <x v="2"/>
    <n v="405"/>
    <x v="50"/>
  </r>
  <r>
    <x v="6"/>
    <x v="2"/>
    <n v="3579"/>
    <x v="50"/>
  </r>
  <r>
    <x v="5"/>
    <x v="1"/>
    <n v="1909"/>
    <x v="50"/>
  </r>
  <r>
    <x v="2"/>
    <x v="2"/>
    <n v="184"/>
    <x v="51"/>
  </r>
  <r>
    <x v="4"/>
    <x v="4"/>
    <n v="123"/>
    <x v="52"/>
  </r>
  <r>
    <x v="2"/>
    <x v="2"/>
    <n v="485"/>
    <x v="52"/>
  </r>
  <r>
    <x v="1"/>
    <x v="1"/>
    <n v="370"/>
    <x v="52"/>
  </r>
  <r>
    <x v="3"/>
    <x v="3"/>
    <n v="334"/>
    <x v="53"/>
  </r>
  <r>
    <x v="3"/>
    <x v="3"/>
    <n v="191"/>
    <x v="54"/>
  </r>
  <r>
    <x v="4"/>
    <x v="4"/>
    <n v="525"/>
    <x v="54"/>
  </r>
  <r>
    <x v="7"/>
    <x v="4"/>
    <n v="2791"/>
    <x v="55"/>
  </r>
  <r>
    <x v="0"/>
    <x v="0"/>
    <n v="429"/>
    <x v="55"/>
  </r>
  <r>
    <x v="5"/>
    <x v="1"/>
    <n v="1061"/>
    <x v="55"/>
  </r>
  <r>
    <x v="2"/>
    <x v="2"/>
    <n v="1465"/>
    <x v="56"/>
  </r>
  <r>
    <x v="5"/>
    <x v="1"/>
    <n v="1185"/>
    <x v="56"/>
  </r>
  <r>
    <x v="7"/>
    <x v="4"/>
    <n v="1683"/>
    <x v="57"/>
  </r>
  <r>
    <x v="7"/>
    <x v="4"/>
    <n v="856"/>
    <x v="58"/>
  </r>
  <r>
    <x v="4"/>
    <x v="4"/>
    <n v="265"/>
    <x v="59"/>
  </r>
  <r>
    <x v="0"/>
    <x v="0"/>
    <n v="8654"/>
    <x v="59"/>
  </r>
  <r>
    <x v="0"/>
    <x v="0"/>
    <n v="519"/>
    <x v="59"/>
  </r>
  <r>
    <x v="7"/>
    <x v="4"/>
    <n v="1829"/>
    <x v="60"/>
  </r>
  <r>
    <x v="4"/>
    <x v="4"/>
    <n v="313"/>
    <x v="61"/>
  </r>
  <r>
    <x v="2"/>
    <x v="2"/>
    <n v="274"/>
    <x v="61"/>
  </r>
  <r>
    <x v="1"/>
    <x v="1"/>
    <n v="267"/>
    <x v="62"/>
  </r>
  <r>
    <x v="3"/>
    <x v="3"/>
    <n v="7301"/>
    <x v="63"/>
  </r>
  <r>
    <x v="4"/>
    <x v="4"/>
    <n v="280"/>
    <x v="63"/>
  </r>
  <r>
    <x v="3"/>
    <x v="3"/>
    <n v="353"/>
    <x v="64"/>
  </r>
  <r>
    <x v="4"/>
    <x v="4"/>
    <n v="19451"/>
    <x v="64"/>
  </r>
  <r>
    <x v="4"/>
    <x v="4"/>
    <n v="482"/>
    <x v="64"/>
  </r>
  <r>
    <x v="2"/>
    <x v="2"/>
    <n v="479"/>
    <x v="64"/>
  </r>
  <r>
    <x v="1"/>
    <x v="1"/>
    <n v="358"/>
    <x v="64"/>
  </r>
  <r>
    <x v="0"/>
    <x v="0"/>
    <n v="308"/>
    <x v="65"/>
  </r>
  <r>
    <x v="4"/>
    <x v="4"/>
    <n v="307"/>
    <x v="66"/>
  </r>
  <r>
    <x v="2"/>
    <x v="2"/>
    <n v="16553"/>
    <x v="66"/>
  </r>
  <r>
    <x v="2"/>
    <x v="2"/>
    <n v="458"/>
    <x v="66"/>
  </r>
  <r>
    <x v="4"/>
    <x v="4"/>
    <n v="186"/>
    <x v="67"/>
  </r>
  <r>
    <x v="4"/>
    <x v="4"/>
    <n v="14077"/>
    <x v="67"/>
  </r>
  <r>
    <x v="4"/>
    <x v="4"/>
    <n v="581"/>
    <x v="67"/>
  </r>
  <r>
    <x v="5"/>
    <x v="1"/>
    <n v="806"/>
    <x v="67"/>
  </r>
  <r>
    <x v="2"/>
    <x v="2"/>
    <n v="487"/>
    <x v="68"/>
  </r>
  <r>
    <x v="6"/>
    <x v="2"/>
    <n v="1325"/>
    <x v="69"/>
  </r>
  <r>
    <x v="7"/>
    <x v="4"/>
    <n v="712"/>
    <x v="70"/>
  </r>
  <r>
    <x v="3"/>
    <x v="3"/>
    <n v="8600"/>
    <x v="71"/>
  </r>
  <r>
    <x v="4"/>
    <x v="4"/>
    <n v="505"/>
    <x v="71"/>
  </r>
  <r>
    <x v="4"/>
    <x v="4"/>
    <n v="287"/>
    <x v="72"/>
  </r>
  <r>
    <x v="0"/>
    <x v="0"/>
    <n v="365"/>
    <x v="73"/>
  </r>
  <r>
    <x v="7"/>
    <x v="4"/>
    <n v="278"/>
    <x v="74"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1">
  <r>
    <x v="0"/>
    <x v="0"/>
    <n v="545"/>
    <x v="0"/>
  </r>
  <r>
    <x v="1"/>
    <x v="1"/>
    <n v="425"/>
    <x v="1"/>
  </r>
  <r>
    <x v="1"/>
    <x v="1"/>
    <n v="366"/>
    <x v="1"/>
  </r>
  <r>
    <x v="0"/>
    <x v="0"/>
    <n v="512"/>
    <x v="2"/>
  </r>
  <r>
    <x v="1"/>
    <x v="1"/>
    <n v="592"/>
    <x v="2"/>
  </r>
  <r>
    <x v="1"/>
    <x v="1"/>
    <n v="226"/>
    <x v="2"/>
  </r>
  <r>
    <x v="2"/>
    <x v="2"/>
    <n v="189"/>
    <x v="3"/>
  </r>
  <r>
    <x v="1"/>
    <x v="1"/>
    <n v="479"/>
    <x v="3"/>
  </r>
  <r>
    <x v="1"/>
    <x v="1"/>
    <n v="1374"/>
    <x v="3"/>
  </r>
  <r>
    <x v="3"/>
    <x v="3"/>
    <n v="538"/>
    <x v="3"/>
  </r>
  <r>
    <x v="4"/>
    <x v="4"/>
    <n v="478"/>
    <x v="4"/>
  </r>
  <r>
    <x v="1"/>
    <x v="1"/>
    <n v="494"/>
    <x v="4"/>
  </r>
  <r>
    <x v="3"/>
    <x v="3"/>
    <n v="259"/>
    <x v="4"/>
  </r>
  <r>
    <x v="5"/>
    <x v="3"/>
    <n v="676"/>
    <x v="5"/>
  </r>
  <r>
    <x v="4"/>
    <x v="4"/>
    <n v="144"/>
    <x v="6"/>
  </r>
  <r>
    <x v="0"/>
    <x v="0"/>
    <n v="304"/>
    <x v="6"/>
  </r>
  <r>
    <x v="0"/>
    <x v="0"/>
    <n v="240"/>
    <x v="6"/>
  </r>
  <r>
    <x v="6"/>
    <x v="1"/>
    <n v="1800"/>
    <x v="7"/>
  </r>
  <r>
    <x v="3"/>
    <x v="3"/>
    <n v="354"/>
    <x v="7"/>
  </r>
  <r>
    <x v="3"/>
    <x v="3"/>
    <n v="7899"/>
    <x v="7"/>
  </r>
  <r>
    <x v="2"/>
    <x v="2"/>
    <n v="1589"/>
    <x v="8"/>
  </r>
  <r>
    <x v="1"/>
    <x v="1"/>
    <n v="3083"/>
    <x v="8"/>
  </r>
  <r>
    <x v="4"/>
    <x v="4"/>
    <n v="448"/>
    <x v="9"/>
  </r>
  <r>
    <x v="3"/>
    <x v="3"/>
    <n v="161"/>
    <x v="9"/>
  </r>
  <r>
    <x v="3"/>
    <x v="3"/>
    <n v="492"/>
    <x v="9"/>
  </r>
  <r>
    <x v="4"/>
    <x v="4"/>
    <n v="261"/>
    <x v="10"/>
  </r>
  <r>
    <x v="1"/>
    <x v="1"/>
    <n v="267"/>
    <x v="11"/>
  </r>
  <r>
    <x v="3"/>
    <x v="3"/>
    <n v="274"/>
    <x v="11"/>
  </r>
  <r>
    <x v="0"/>
    <x v="0"/>
    <n v="107"/>
    <x v="12"/>
  </r>
  <r>
    <x v="1"/>
    <x v="1"/>
    <n v="217"/>
    <x v="12"/>
  </r>
  <r>
    <x v="3"/>
    <x v="3"/>
    <n v="487"/>
    <x v="12"/>
  </r>
  <r>
    <x v="4"/>
    <x v="4"/>
    <n v="175"/>
    <x v="13"/>
  </r>
  <r>
    <x v="0"/>
    <x v="0"/>
    <n v="362"/>
    <x v="13"/>
  </r>
  <r>
    <x v="1"/>
    <x v="1"/>
    <n v="479"/>
    <x v="13"/>
  </r>
  <r>
    <x v="4"/>
    <x v="4"/>
    <n v="498"/>
    <x v="14"/>
  </r>
  <r>
    <x v="7"/>
    <x v="4"/>
    <n v="1752"/>
    <x v="15"/>
  </r>
  <r>
    <x v="0"/>
    <x v="0"/>
    <n v="19080"/>
    <x v="15"/>
  </r>
  <r>
    <x v="3"/>
    <x v="3"/>
    <n v="156"/>
    <x v="15"/>
  </r>
  <r>
    <x v="5"/>
    <x v="3"/>
    <n v="15899"/>
    <x v="15"/>
  </r>
  <r>
    <x v="6"/>
    <x v="1"/>
    <n v="642"/>
    <x v="16"/>
  </r>
  <r>
    <x v="4"/>
    <x v="4"/>
    <n v="593"/>
    <x v="17"/>
  </r>
  <r>
    <x v="4"/>
    <x v="4"/>
    <n v="11961"/>
    <x v="17"/>
  </r>
  <r>
    <x v="0"/>
    <x v="0"/>
    <n v="567"/>
    <x v="17"/>
  </r>
  <r>
    <x v="1"/>
    <x v="1"/>
    <n v="13206"/>
    <x v="17"/>
  </r>
  <r>
    <x v="4"/>
    <x v="4"/>
    <n v="563"/>
    <x v="18"/>
  </r>
  <r>
    <x v="0"/>
    <x v="0"/>
    <n v="376"/>
    <x v="18"/>
  </r>
  <r>
    <x v="1"/>
    <x v="1"/>
    <n v="546"/>
    <x v="18"/>
  </r>
  <r>
    <x v="1"/>
    <x v="1"/>
    <n v="443"/>
    <x v="18"/>
  </r>
  <r>
    <x v="1"/>
    <x v="1"/>
    <n v="557"/>
    <x v="18"/>
  </r>
  <r>
    <x v="5"/>
    <x v="3"/>
    <n v="496"/>
    <x v="18"/>
  </r>
  <r>
    <x v="2"/>
    <x v="2"/>
    <n v="375"/>
    <x v="19"/>
  </r>
  <r>
    <x v="7"/>
    <x v="4"/>
    <n v="6236"/>
    <x v="19"/>
  </r>
  <r>
    <x v="0"/>
    <x v="0"/>
    <n v="275"/>
    <x v="19"/>
  </r>
  <r>
    <x v="3"/>
    <x v="3"/>
    <n v="176"/>
    <x v="19"/>
  </r>
  <r>
    <x v="7"/>
    <x v="4"/>
    <n v="1051"/>
    <x v="20"/>
  </r>
  <r>
    <x v="1"/>
    <x v="1"/>
    <n v="334"/>
    <x v="20"/>
  </r>
  <r>
    <x v="1"/>
    <x v="1"/>
    <n v="101"/>
    <x v="20"/>
  </r>
  <r>
    <x v="3"/>
    <x v="3"/>
    <n v="322"/>
    <x v="21"/>
  </r>
  <r>
    <x v="5"/>
    <x v="3"/>
    <n v="2960"/>
    <x v="21"/>
  </r>
  <r>
    <x v="5"/>
    <x v="3"/>
    <n v="1910"/>
    <x v="21"/>
  </r>
  <r>
    <x v="6"/>
    <x v="1"/>
    <n v="725"/>
    <x v="22"/>
  </r>
  <r>
    <x v="0"/>
    <x v="0"/>
    <n v="420"/>
    <x v="22"/>
  </r>
  <r>
    <x v="1"/>
    <x v="1"/>
    <n v="191"/>
    <x v="22"/>
  </r>
  <r>
    <x v="4"/>
    <x v="4"/>
    <n v="498"/>
    <x v="23"/>
  </r>
  <r>
    <x v="6"/>
    <x v="1"/>
    <n v="2598"/>
    <x v="24"/>
  </r>
  <r>
    <x v="3"/>
    <x v="3"/>
    <n v="126"/>
    <x v="24"/>
  </r>
  <r>
    <x v="0"/>
    <x v="0"/>
    <n v="19107"/>
    <x v="25"/>
  </r>
  <r>
    <x v="1"/>
    <x v="1"/>
    <n v="15238"/>
    <x v="26"/>
  </r>
  <r>
    <x v="1"/>
    <x v="1"/>
    <n v="384"/>
    <x v="27"/>
  </r>
  <r>
    <x v="5"/>
    <x v="3"/>
    <n v="695"/>
    <x v="27"/>
  </r>
  <r>
    <x v="2"/>
    <x v="2"/>
    <n v="402"/>
    <x v="28"/>
  </r>
  <r>
    <x v="5"/>
    <x v="3"/>
    <n v="4484"/>
    <x v="28"/>
  </r>
  <r>
    <x v="0"/>
    <x v="0"/>
    <n v="106"/>
    <x v="29"/>
  </r>
  <r>
    <x v="0"/>
    <x v="0"/>
    <n v="251"/>
    <x v="29"/>
  </r>
  <r>
    <x v="4"/>
    <x v="4"/>
    <n v="389"/>
    <x v="30"/>
  </r>
  <r>
    <x v="4"/>
    <x v="4"/>
    <n v="6299"/>
    <x v="30"/>
  </r>
  <r>
    <x v="4"/>
    <x v="4"/>
    <n v="13018"/>
    <x v="30"/>
  </r>
  <r>
    <x v="6"/>
    <x v="1"/>
    <n v="1870"/>
    <x v="30"/>
  </r>
  <r>
    <x v="0"/>
    <x v="0"/>
    <n v="115"/>
    <x v="30"/>
  </r>
  <r>
    <x v="7"/>
    <x v="4"/>
    <n v="5256"/>
    <x v="31"/>
  </r>
  <r>
    <x v="3"/>
    <x v="3"/>
    <n v="266"/>
    <x v="31"/>
  </r>
  <r>
    <x v="4"/>
    <x v="4"/>
    <n v="510"/>
    <x v="32"/>
  </r>
  <r>
    <x v="3"/>
    <x v="3"/>
    <n v="347"/>
    <x v="32"/>
  </r>
  <r>
    <x v="0"/>
    <x v="0"/>
    <n v="476"/>
    <x v="33"/>
  </r>
  <r>
    <x v="7"/>
    <x v="4"/>
    <n v="291"/>
    <x v="34"/>
  </r>
  <r>
    <x v="3"/>
    <x v="3"/>
    <n v="449"/>
    <x v="34"/>
  </r>
  <r>
    <x v="7"/>
    <x v="4"/>
    <n v="1403"/>
    <x v="35"/>
  </r>
  <r>
    <x v="4"/>
    <x v="4"/>
    <n v="10236"/>
    <x v="35"/>
  </r>
  <r>
    <x v="1"/>
    <x v="1"/>
    <n v="364"/>
    <x v="35"/>
  </r>
  <r>
    <x v="2"/>
    <x v="2"/>
    <n v="6131"/>
    <x v="36"/>
  </r>
  <r>
    <x v="6"/>
    <x v="1"/>
    <n v="3354"/>
    <x v="36"/>
  </r>
  <r>
    <x v="0"/>
    <x v="0"/>
    <n v="387"/>
    <x v="36"/>
  </r>
  <r>
    <x v="4"/>
    <x v="4"/>
    <n v="143"/>
    <x v="37"/>
  </r>
  <r>
    <x v="4"/>
    <x v="4"/>
    <n v="183"/>
    <x v="37"/>
  </r>
  <r>
    <x v="2"/>
    <x v="2"/>
    <n v="6985"/>
    <x v="38"/>
  </r>
  <r>
    <x v="1"/>
    <x v="1"/>
    <n v="139"/>
    <x v="38"/>
  </r>
  <r>
    <x v="7"/>
    <x v="4"/>
    <n v="611"/>
    <x v="39"/>
  </r>
  <r>
    <x v="4"/>
    <x v="4"/>
    <n v="197"/>
    <x v="39"/>
  </r>
  <r>
    <x v="4"/>
    <x v="4"/>
    <n v="502"/>
    <x v="40"/>
  </r>
  <r>
    <x v="7"/>
    <x v="4"/>
    <n v="6246"/>
    <x v="41"/>
  </r>
  <r>
    <x v="1"/>
    <x v="1"/>
    <n v="12847"/>
    <x v="41"/>
  </r>
  <r>
    <x v="6"/>
    <x v="1"/>
    <n v="1426"/>
    <x v="42"/>
  </r>
  <r>
    <x v="4"/>
    <x v="4"/>
    <n v="502"/>
    <x v="43"/>
  </r>
  <r>
    <x v="4"/>
    <x v="4"/>
    <n v="5591"/>
    <x v="43"/>
  </r>
  <r>
    <x v="1"/>
    <x v="1"/>
    <n v="505"/>
    <x v="43"/>
  </r>
  <r>
    <x v="4"/>
    <x v="4"/>
    <n v="323"/>
    <x v="44"/>
  </r>
  <r>
    <x v="1"/>
    <x v="1"/>
    <n v="373"/>
    <x v="44"/>
  </r>
  <r>
    <x v="6"/>
    <x v="1"/>
    <n v="320"/>
    <x v="45"/>
  </r>
  <r>
    <x v="0"/>
    <x v="0"/>
    <n v="297"/>
    <x v="45"/>
  </r>
  <r>
    <x v="3"/>
    <x v="3"/>
    <n v="258"/>
    <x v="45"/>
  </r>
  <r>
    <x v="0"/>
    <x v="0"/>
    <n v="109"/>
    <x v="46"/>
  </r>
  <r>
    <x v="7"/>
    <x v="4"/>
    <n v="665"/>
    <x v="47"/>
  </r>
  <r>
    <x v="3"/>
    <x v="3"/>
    <n v="13587"/>
    <x v="48"/>
  </r>
  <r>
    <x v="4"/>
    <x v="4"/>
    <n v="17728"/>
    <x v="49"/>
  </r>
  <r>
    <x v="6"/>
    <x v="1"/>
    <n v="405"/>
    <x v="50"/>
  </r>
  <r>
    <x v="6"/>
    <x v="1"/>
    <n v="3579"/>
    <x v="50"/>
  </r>
  <r>
    <x v="5"/>
    <x v="3"/>
    <n v="1909"/>
    <x v="50"/>
  </r>
  <r>
    <x v="1"/>
    <x v="1"/>
    <n v="184"/>
    <x v="51"/>
  </r>
  <r>
    <x v="4"/>
    <x v="4"/>
    <n v="123"/>
    <x v="52"/>
  </r>
  <r>
    <x v="1"/>
    <x v="1"/>
    <n v="485"/>
    <x v="52"/>
  </r>
  <r>
    <x v="3"/>
    <x v="3"/>
    <n v="370"/>
    <x v="52"/>
  </r>
  <r>
    <x v="2"/>
    <x v="2"/>
    <n v="334"/>
    <x v="53"/>
  </r>
  <r>
    <x v="2"/>
    <x v="2"/>
    <n v="191"/>
    <x v="54"/>
  </r>
  <r>
    <x v="4"/>
    <x v="4"/>
    <n v="525"/>
    <x v="54"/>
  </r>
  <r>
    <x v="7"/>
    <x v="4"/>
    <n v="2791"/>
    <x v="55"/>
  </r>
  <r>
    <x v="0"/>
    <x v="0"/>
    <n v="429"/>
    <x v="55"/>
  </r>
  <r>
    <x v="5"/>
    <x v="3"/>
    <n v="1061"/>
    <x v="55"/>
  </r>
  <r>
    <x v="1"/>
    <x v="1"/>
    <n v="1465"/>
    <x v="56"/>
  </r>
  <r>
    <x v="5"/>
    <x v="3"/>
    <n v="1185"/>
    <x v="56"/>
  </r>
  <r>
    <x v="7"/>
    <x v="4"/>
    <n v="1683"/>
    <x v="57"/>
  </r>
  <r>
    <x v="7"/>
    <x v="4"/>
    <n v="856"/>
    <x v="58"/>
  </r>
  <r>
    <x v="4"/>
    <x v="4"/>
    <n v="265"/>
    <x v="59"/>
  </r>
  <r>
    <x v="0"/>
    <x v="0"/>
    <n v="8654"/>
    <x v="59"/>
  </r>
  <r>
    <x v="0"/>
    <x v="0"/>
    <n v="519"/>
    <x v="59"/>
  </r>
  <r>
    <x v="7"/>
    <x v="4"/>
    <n v="1829"/>
    <x v="60"/>
  </r>
  <r>
    <x v="4"/>
    <x v="4"/>
    <n v="313"/>
    <x v="61"/>
  </r>
  <r>
    <x v="1"/>
    <x v="1"/>
    <n v="274"/>
    <x v="61"/>
  </r>
  <r>
    <x v="3"/>
    <x v="3"/>
    <n v="267"/>
    <x v="62"/>
  </r>
  <r>
    <x v="2"/>
    <x v="2"/>
    <n v="7301"/>
    <x v="63"/>
  </r>
  <r>
    <x v="4"/>
    <x v="4"/>
    <n v="280"/>
    <x v="63"/>
  </r>
  <r>
    <x v="2"/>
    <x v="2"/>
    <n v="353"/>
    <x v="64"/>
  </r>
  <r>
    <x v="4"/>
    <x v="4"/>
    <n v="19451"/>
    <x v="64"/>
  </r>
  <r>
    <x v="4"/>
    <x v="4"/>
    <n v="482"/>
    <x v="64"/>
  </r>
  <r>
    <x v="1"/>
    <x v="1"/>
    <n v="479"/>
    <x v="64"/>
  </r>
  <r>
    <x v="3"/>
    <x v="3"/>
    <n v="358"/>
    <x v="64"/>
  </r>
  <r>
    <x v="0"/>
    <x v="0"/>
    <n v="308"/>
    <x v="65"/>
  </r>
  <r>
    <x v="4"/>
    <x v="4"/>
    <n v="307"/>
    <x v="66"/>
  </r>
  <r>
    <x v="1"/>
    <x v="1"/>
    <n v="16553"/>
    <x v="66"/>
  </r>
  <r>
    <x v="1"/>
    <x v="1"/>
    <n v="458"/>
    <x v="66"/>
  </r>
  <r>
    <x v="4"/>
    <x v="4"/>
    <n v="186"/>
    <x v="67"/>
  </r>
  <r>
    <x v="4"/>
    <x v="4"/>
    <n v="14077"/>
    <x v="67"/>
  </r>
  <r>
    <x v="4"/>
    <x v="4"/>
    <n v="581"/>
    <x v="67"/>
  </r>
  <r>
    <x v="5"/>
    <x v="3"/>
    <n v="806"/>
    <x v="67"/>
  </r>
  <r>
    <x v="1"/>
    <x v="1"/>
    <n v="487"/>
    <x v="68"/>
  </r>
  <r>
    <x v="6"/>
    <x v="1"/>
    <n v="1325"/>
    <x v="69"/>
  </r>
  <r>
    <x v="7"/>
    <x v="4"/>
    <n v="712"/>
    <x v="70"/>
  </r>
  <r>
    <x v="2"/>
    <x v="2"/>
    <n v="8600"/>
    <x v="71"/>
  </r>
  <r>
    <x v="4"/>
    <x v="4"/>
    <n v="505"/>
    <x v="71"/>
  </r>
  <r>
    <x v="4"/>
    <x v="4"/>
    <n v="287"/>
    <x v="72"/>
  </r>
  <r>
    <x v="0"/>
    <x v="0"/>
    <n v="365"/>
    <x v="73"/>
  </r>
  <r>
    <x v="1"/>
    <x v="1"/>
    <n v="278"/>
    <x v="74"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1">
  <r>
    <s v="002"/>
    <x v="0"/>
    <x v="0"/>
    <s v="Fertigung B"/>
    <n v="0"/>
    <n v="2"/>
    <n v="0"/>
  </r>
  <r>
    <s v="003"/>
    <x v="1"/>
    <x v="1"/>
    <s v="Forschung/Entwicklung"/>
    <n v="0"/>
    <n v="5"/>
    <n v="0"/>
  </r>
  <r>
    <s v="004"/>
    <x v="2"/>
    <x v="0"/>
    <s v="Lager/Versand"/>
    <n v="0"/>
    <n v="2"/>
    <n v="0"/>
  </r>
  <r>
    <s v="005"/>
    <x v="3"/>
    <x v="0"/>
    <s v="Fertigung B"/>
    <n v="0"/>
    <n v="0"/>
    <n v="0"/>
  </r>
  <r>
    <s v="006"/>
    <x v="4"/>
    <x v="0"/>
    <s v="Fertigung A"/>
    <n v="2"/>
    <n v="0"/>
    <n v="4"/>
  </r>
  <r>
    <s v="007"/>
    <x v="5"/>
    <x v="0"/>
    <s v="Fertigung B"/>
    <n v="0"/>
    <n v="3"/>
    <n v="0"/>
  </r>
  <r>
    <s v="008"/>
    <x v="6"/>
    <x v="0"/>
    <s v="Fertigung A"/>
    <n v="4"/>
    <n v="2"/>
    <n v="0"/>
  </r>
  <r>
    <s v="009"/>
    <x v="7"/>
    <x v="0"/>
    <s v="Fertigung B"/>
    <n v="0"/>
    <n v="0"/>
    <n v="2"/>
  </r>
  <r>
    <n v="4"/>
    <x v="8"/>
    <x v="0"/>
    <s v="Fertigung C"/>
    <n v="2"/>
    <n v="2"/>
    <n v="0"/>
  </r>
  <r>
    <s v="011"/>
    <x v="9"/>
    <x v="2"/>
    <s v="Finanzbuchhaltung"/>
    <n v="4"/>
    <n v="2"/>
    <n v="0"/>
  </r>
  <r>
    <s v="012"/>
    <x v="10"/>
    <x v="0"/>
    <s v="Fertigung A"/>
    <n v="0"/>
    <n v="0"/>
    <n v="2"/>
  </r>
  <r>
    <s v="013"/>
    <x v="11"/>
    <x v="0"/>
    <s v="Fertigung B"/>
    <n v="0"/>
    <n v="0"/>
    <n v="0"/>
  </r>
  <r>
    <s v="014"/>
    <x v="12"/>
    <x v="0"/>
    <s v="Fertigung B"/>
    <n v="4"/>
    <n v="2"/>
    <n v="0"/>
  </r>
  <r>
    <s v="015"/>
    <x v="13"/>
    <x v="0"/>
    <s v="Fertigung A"/>
    <n v="0"/>
    <n v="0"/>
    <n v="2"/>
  </r>
  <r>
    <s v="016"/>
    <x v="14"/>
    <x v="3"/>
    <s v="Auftragsbearbeitung"/>
    <n v="2"/>
    <n v="2"/>
    <n v="0"/>
  </r>
  <r>
    <s v="017"/>
    <x v="15"/>
    <x v="0"/>
    <s v="Fertigung B"/>
    <n v="2"/>
    <n v="0"/>
    <n v="3"/>
  </r>
  <r>
    <s v="018"/>
    <x v="16"/>
    <x v="0"/>
    <s v="Fertigung B"/>
    <n v="0"/>
    <n v="3"/>
    <n v="0"/>
  </r>
  <r>
    <s v="019"/>
    <x v="17"/>
    <x v="0"/>
    <s v="Fertigung B"/>
    <n v="0"/>
    <n v="0"/>
    <n v="0"/>
  </r>
  <r>
    <s v="020"/>
    <x v="18"/>
    <x v="3"/>
    <s v="-"/>
    <n v="2"/>
    <n v="0"/>
    <n v="1"/>
  </r>
  <r>
    <s v="021"/>
    <x v="19"/>
    <x v="0"/>
    <s v="Fertigung A"/>
    <n v="2"/>
    <n v="2"/>
    <n v="0"/>
  </r>
  <r>
    <s v="022"/>
    <x v="20"/>
    <x v="0"/>
    <s v="Fertigung A"/>
    <n v="4"/>
    <n v="2"/>
    <n v="0"/>
  </r>
  <r>
    <s v="023"/>
    <x v="21"/>
    <x v="2"/>
    <s v="Finanzbuchhaltung"/>
    <n v="0"/>
    <n v="0"/>
    <n v="0"/>
  </r>
  <r>
    <s v="024"/>
    <x v="22"/>
    <x v="3"/>
    <s v="Auftragsbearbeitung"/>
    <n v="0"/>
    <n v="0"/>
    <n v="0"/>
  </r>
  <r>
    <s v="025"/>
    <x v="23"/>
    <x v="3"/>
    <s v="-"/>
    <n v="0"/>
    <n v="0"/>
    <n v="2"/>
  </r>
  <r>
    <s v="026"/>
    <x v="24"/>
    <x v="0"/>
    <s v="Fertigung C"/>
    <n v="1"/>
    <n v="0"/>
    <n v="0"/>
  </r>
  <r>
    <s v="027"/>
    <x v="25"/>
    <x v="1"/>
    <s v="Forschung/Entwicklung"/>
    <n v="1"/>
    <n v="0"/>
    <n v="1"/>
  </r>
  <r>
    <s v="028"/>
    <x v="26"/>
    <x v="3"/>
    <s v="-"/>
    <n v="0"/>
    <n v="2"/>
    <n v="0"/>
  </r>
  <r>
    <s v="029"/>
    <x v="27"/>
    <x v="3"/>
    <s v="Auftragsbearbeitung"/>
    <n v="0"/>
    <n v="0"/>
    <n v="0"/>
  </r>
  <r>
    <s v="030"/>
    <x v="28"/>
    <x v="0"/>
    <s v="Fertigung A"/>
    <n v="0"/>
    <n v="4"/>
    <n v="2"/>
  </r>
  <r>
    <s v="031"/>
    <x v="29"/>
    <x v="2"/>
    <s v="Finanzbuchhaltung"/>
    <n v="3"/>
    <n v="0"/>
    <n v="0"/>
  </r>
  <r>
    <s v="032"/>
    <x v="30"/>
    <x v="0"/>
    <s v="Fertigung A"/>
    <n v="2"/>
    <n v="2"/>
    <n v="4"/>
  </r>
  <r>
    <s v="033"/>
    <x v="31"/>
    <x v="1"/>
    <s v="Qualitätssicherung"/>
    <n v="2"/>
    <n v="4"/>
    <n v="0"/>
  </r>
  <r>
    <s v="034"/>
    <x v="32"/>
    <x v="0"/>
    <s v="Fertigung B"/>
    <n v="0"/>
    <n v="0"/>
    <n v="0"/>
  </r>
  <r>
    <s v="035"/>
    <x v="33"/>
    <x v="0"/>
    <s v="Lager/Versand"/>
    <n v="0"/>
    <n v="0"/>
    <n v="2"/>
  </r>
  <r>
    <s v="036"/>
    <x v="34"/>
    <x v="2"/>
    <s v="Finanzbuchhaltung"/>
    <n v="2"/>
    <n v="0"/>
    <n v="4"/>
  </r>
  <r>
    <s v="037"/>
    <x v="35"/>
    <x v="0"/>
    <s v="Lager/Versand"/>
    <n v="0"/>
    <n v="3"/>
    <n v="0"/>
  </r>
  <r>
    <s v="038"/>
    <x v="36"/>
    <x v="2"/>
    <s v="Personal"/>
    <n v="0"/>
    <n v="5"/>
    <n v="0"/>
  </r>
  <r>
    <s v="039"/>
    <x v="37"/>
    <x v="3"/>
    <s v="-"/>
    <n v="0"/>
    <n v="0"/>
    <n v="0"/>
  </r>
  <r>
    <s v="040"/>
    <x v="38"/>
    <x v="0"/>
    <s v="Montage/Service"/>
    <n v="0"/>
    <n v="4"/>
    <n v="2"/>
  </r>
  <r>
    <s v="041"/>
    <x v="39"/>
    <x v="0"/>
    <s v="Fertigung B"/>
    <n v="3"/>
    <n v="0"/>
    <n v="0"/>
  </r>
  <r>
    <s v="042"/>
    <x v="40"/>
    <x v="0"/>
    <s v="Fertigung A"/>
    <n v="2"/>
    <n v="2"/>
    <n v="4"/>
  </r>
  <r>
    <s v="043"/>
    <x v="41"/>
    <x v="3"/>
    <s v="Auftragsbearbeitung"/>
    <n v="2"/>
    <n v="4"/>
    <n v="0"/>
  </r>
  <r>
    <s v="044"/>
    <x v="42"/>
    <x v="0"/>
    <s v="Fertigung B"/>
    <n v="0"/>
    <n v="0"/>
    <n v="0"/>
  </r>
  <r>
    <s v="045"/>
    <x v="43"/>
    <x v="0"/>
    <s v="Fertigung A"/>
    <n v="2"/>
    <n v="0"/>
    <n v="4"/>
  </r>
  <r>
    <s v="046"/>
    <x v="44"/>
    <x v="0"/>
    <s v="Montage/Service"/>
    <n v="2"/>
    <n v="2"/>
    <n v="0"/>
  </r>
  <r>
    <s v="047"/>
    <x v="45"/>
    <x v="0"/>
    <s v="Fertigung C"/>
    <n v="4"/>
    <n v="2"/>
    <n v="0"/>
  </r>
  <r>
    <s v="048"/>
    <x v="46"/>
    <x v="0"/>
    <s v="Fertigung C"/>
    <n v="0"/>
    <n v="0"/>
    <n v="0"/>
  </r>
  <r>
    <s v="049"/>
    <x v="47"/>
    <x v="0"/>
    <s v="Fertigung A"/>
    <n v="0"/>
    <n v="0"/>
    <n v="0"/>
  </r>
  <r>
    <s v="050"/>
    <x v="48"/>
    <x v="0"/>
    <s v="Fertigung C"/>
    <n v="0"/>
    <n v="2"/>
    <n v="0"/>
  </r>
  <r>
    <s v="051"/>
    <x v="49"/>
    <x v="0"/>
    <s v="Fertigung B"/>
    <n v="1"/>
    <n v="0"/>
    <n v="2"/>
  </r>
  <r>
    <s v="052"/>
    <x v="50"/>
    <x v="0"/>
    <s v="Fertigung B"/>
    <n v="1"/>
    <n v="1"/>
    <n v="0"/>
  </r>
  <r>
    <s v="053"/>
    <x v="51"/>
    <x v="2"/>
    <s v="Personal"/>
    <n v="0"/>
    <n v="0"/>
    <n v="2"/>
  </r>
  <r>
    <s v="054"/>
    <x v="52"/>
    <x v="0"/>
    <s v="Fertigung B"/>
    <n v="0"/>
    <n v="0"/>
    <n v="4"/>
  </r>
  <r>
    <s v="056"/>
    <x v="53"/>
    <x v="0"/>
    <s v="Fertigung C"/>
    <n v="0"/>
    <n v="2"/>
    <n v="0"/>
  </r>
  <r>
    <s v="057"/>
    <x v="54"/>
    <x v="0"/>
    <s v="Montage/Service"/>
    <n v="3"/>
    <n v="0"/>
    <n v="0"/>
  </r>
  <r>
    <s v="058"/>
    <x v="55"/>
    <x v="3"/>
    <s v="Auftragsbearbeitung"/>
    <n v="2"/>
    <n v="4"/>
    <n v="2"/>
  </r>
  <r>
    <s v="059"/>
    <x v="56"/>
    <x v="0"/>
    <s v="Fertigung A"/>
    <n v="2"/>
    <n v="0"/>
    <n v="4"/>
  </r>
  <r>
    <s v="060"/>
    <x v="57"/>
    <x v="3"/>
    <s v="-"/>
    <n v="0"/>
    <n v="0"/>
    <n v="0"/>
  </r>
  <r>
    <s v="061"/>
    <x v="58"/>
    <x v="0"/>
    <s v="Fertigung A"/>
    <n v="0"/>
    <n v="2"/>
    <n v="0"/>
  </r>
  <r>
    <s v="062"/>
    <x v="59"/>
    <x v="1"/>
    <s v="Forschung/Entwicklung"/>
    <n v="0"/>
    <n v="2"/>
    <n v="0"/>
  </r>
  <r>
    <s v="063"/>
    <x v="60"/>
    <x v="0"/>
    <s v="Lager/Versand"/>
    <n v="3"/>
    <n v="0"/>
    <n v="0"/>
  </r>
  <r>
    <s v="064"/>
    <x v="61"/>
    <x v="0"/>
    <s v="Fertigung B"/>
    <n v="2"/>
    <n v="4"/>
    <n v="2"/>
  </r>
  <r>
    <s v="065"/>
    <x v="62"/>
    <x v="0"/>
    <s v="Fertigung A"/>
    <n v="0"/>
    <n v="0"/>
    <n v="2"/>
  </r>
  <r>
    <s v="066"/>
    <x v="63"/>
    <x v="2"/>
    <s v="Finanzbuchhaltung"/>
    <n v="0"/>
    <n v="0"/>
    <n v="4"/>
  </r>
  <r>
    <s v="067"/>
    <x v="64"/>
    <x v="2"/>
    <s v="Finanzbuchhaltung"/>
    <n v="1"/>
    <n v="1"/>
    <n v="0"/>
  </r>
  <r>
    <s v="068"/>
    <x v="65"/>
    <x v="0"/>
    <s v="Fertigung C"/>
    <n v="0"/>
    <n v="0"/>
    <n v="2"/>
  </r>
  <r>
    <s v="069"/>
    <x v="66"/>
    <x v="0"/>
    <s v="Fertigung A"/>
    <n v="2"/>
    <n v="4"/>
    <n v="2"/>
  </r>
  <r>
    <s v="070"/>
    <x v="67"/>
    <x v="0"/>
    <s v="Fertigung A"/>
    <n v="2"/>
    <n v="0"/>
    <n v="4"/>
  </r>
  <r>
    <s v="071"/>
    <x v="68"/>
    <x v="2"/>
    <s v="Finanzbuchhaltung"/>
    <n v="0"/>
    <n v="2"/>
    <n v="0"/>
  </r>
  <r>
    <s v="072"/>
    <x v="69"/>
    <x v="0"/>
    <s v="Fertigung B"/>
    <n v="0"/>
    <n v="0"/>
    <n v="0"/>
  </r>
  <r>
    <s v="073"/>
    <x v="70"/>
    <x v="0"/>
    <s v="Fertigung B"/>
    <n v="0"/>
    <n v="0"/>
    <n v="0"/>
  </r>
  <r>
    <s v="074"/>
    <x v="71"/>
    <x v="0"/>
    <s v="Fertigung C"/>
    <n v="0"/>
    <n v="2"/>
    <n v="0"/>
  </r>
  <r>
    <s v="075"/>
    <x v="72"/>
    <x v="0"/>
    <s v="Fertigung A"/>
    <n v="0"/>
    <n v="0"/>
    <n v="0"/>
  </r>
  <r>
    <s v="076"/>
    <x v="73"/>
    <x v="1"/>
    <s v="Forschung/Entwicklung"/>
    <n v="2"/>
    <n v="2"/>
    <n v="2"/>
  </r>
  <r>
    <s v="077"/>
    <x v="74"/>
    <x v="0"/>
    <s v="Montage/Service"/>
    <n v="0"/>
    <n v="4"/>
    <n v="0"/>
  </r>
  <r>
    <s v="078"/>
    <x v="75"/>
    <x v="0"/>
    <s v="Lager/Versand"/>
    <n v="4"/>
    <n v="0"/>
    <n v="4"/>
  </r>
  <r>
    <s v="079"/>
    <x v="76"/>
    <x v="3"/>
    <s v="Auftragsbearbeitung"/>
    <n v="0"/>
    <n v="0"/>
    <n v="0"/>
  </r>
  <r>
    <s v="080"/>
    <x v="77"/>
    <x v="3"/>
    <s v="Auftragsbearbeitung"/>
    <n v="2"/>
    <n v="2"/>
    <n v="2"/>
  </r>
  <r>
    <s v="081"/>
    <x v="78"/>
    <x v="4"/>
    <s v="-"/>
    <n v="4"/>
    <n v="4"/>
    <n v="4"/>
  </r>
  <r>
    <s v="082"/>
    <x v="79"/>
    <x v="0"/>
    <s v="Fertigung B"/>
    <n v="0"/>
    <n v="0"/>
    <n v="0"/>
  </r>
  <r>
    <s v="083"/>
    <x v="80"/>
    <x v="3"/>
    <s v="-"/>
    <n v="0"/>
    <n v="0"/>
    <n v="0"/>
  </r>
  <r>
    <s v="084"/>
    <x v="81"/>
    <x v="1"/>
    <s v="Qualitätssicherung"/>
    <n v="0"/>
    <n v="0"/>
    <n v="2"/>
  </r>
  <r>
    <s v="085"/>
    <x v="82"/>
    <x v="0"/>
    <s v="Fertigung B"/>
    <n v="0"/>
    <n v="0"/>
    <n v="4"/>
  </r>
  <r>
    <s v="086"/>
    <x v="83"/>
    <x v="0"/>
    <s v="Fertigung A"/>
    <n v="2"/>
    <n v="2"/>
    <n v="2"/>
  </r>
  <r>
    <s v="087"/>
    <x v="84"/>
    <x v="1"/>
    <s v="Forschung/Entwicklung"/>
    <n v="0"/>
    <n v="4"/>
    <n v="0"/>
  </r>
  <r>
    <s v="088"/>
    <x v="85"/>
    <x v="0"/>
    <s v="Fertigung C"/>
    <n v="4"/>
    <n v="0"/>
    <n v="4"/>
  </r>
  <r>
    <s v="089"/>
    <x v="86"/>
    <x v="0"/>
    <s v="Fertigung B"/>
    <n v="0"/>
    <n v="0"/>
    <n v="0"/>
  </r>
  <r>
    <s v="090"/>
    <x v="87"/>
    <x v="0"/>
    <s v="Fertigung B"/>
    <n v="2"/>
    <n v="2"/>
    <n v="2"/>
  </r>
  <r>
    <s v="091"/>
    <x v="88"/>
    <x v="0"/>
    <s v="Fertigung A"/>
    <n v="4"/>
    <n v="4"/>
    <n v="4"/>
  </r>
  <r>
    <s v="092"/>
    <x v="89"/>
    <x v="0"/>
    <s v="Lager/Versand"/>
    <n v="1"/>
    <n v="1"/>
    <n v="0"/>
  </r>
  <r>
    <s v="093"/>
    <x v="90"/>
    <x v="0"/>
    <s v="Fertigung A"/>
    <n v="0"/>
    <n v="0"/>
    <n v="2"/>
  </r>
  <r>
    <s v="094"/>
    <x v="91"/>
    <x v="0"/>
    <s v="Fertigung A"/>
    <n v="2"/>
    <n v="4"/>
    <n v="2"/>
  </r>
  <r>
    <s v="095"/>
    <x v="92"/>
    <x v="0"/>
    <s v="Fertigung B"/>
    <n v="2"/>
    <n v="0"/>
    <n v="4"/>
  </r>
  <r>
    <s v="096"/>
    <x v="93"/>
    <x v="0"/>
    <s v="Fertigung B"/>
    <n v="0"/>
    <n v="2"/>
    <n v="0"/>
  </r>
  <r>
    <s v="097"/>
    <x v="94"/>
    <x v="0"/>
    <s v="Fertigung A"/>
    <n v="1"/>
    <n v="1"/>
    <n v="0"/>
  </r>
  <r>
    <s v="098"/>
    <x v="95"/>
    <x v="0"/>
    <s v="Montage/Service"/>
    <n v="0"/>
    <n v="0"/>
    <n v="2"/>
  </r>
  <r>
    <s v="099"/>
    <x v="96"/>
    <x v="2"/>
    <s v="Controlling"/>
    <n v="2"/>
    <n v="4"/>
    <n v="2"/>
  </r>
  <r>
    <n v="40"/>
    <x v="97"/>
    <x v="0"/>
    <s v="Lager/Versand"/>
    <n v="2"/>
    <n v="0"/>
    <n v="4"/>
  </r>
  <r>
    <n v="41"/>
    <x v="98"/>
    <x v="0"/>
    <s v="Fertigung B"/>
    <n v="0"/>
    <n v="2"/>
    <n v="0"/>
  </r>
  <r>
    <n v="42"/>
    <x v="99"/>
    <x v="0"/>
    <s v="Fertigung C"/>
    <n v="0"/>
    <n v="0"/>
    <n v="0"/>
  </r>
  <r>
    <n v="43"/>
    <x v="100"/>
    <x v="1"/>
    <s v="Forschung/Entwicklung"/>
    <n v="0"/>
    <n v="0"/>
    <n v="0"/>
  </r>
  <r>
    <n v="44"/>
    <x v="101"/>
    <x v="0"/>
    <s v="Fertigung C"/>
    <n v="0"/>
    <n v="2"/>
    <n v="0"/>
  </r>
  <r>
    <n v="45"/>
    <x v="102"/>
    <x v="1"/>
    <s v="Forschung/Entwicklung"/>
    <n v="0"/>
    <n v="0"/>
    <n v="0"/>
  </r>
  <r>
    <n v="46"/>
    <x v="103"/>
    <x v="0"/>
    <s v="Fertigung A"/>
    <n v="2"/>
    <n v="2"/>
    <n v="2"/>
  </r>
  <r>
    <n v="47"/>
    <x v="104"/>
    <x v="3"/>
    <s v="Auftragsbearbeitung"/>
    <n v="0"/>
    <n v="4"/>
    <n v="0"/>
  </r>
  <r>
    <n v="48"/>
    <x v="105"/>
    <x v="0"/>
    <s v="Fertigung C"/>
    <n v="4"/>
    <n v="0"/>
    <n v="4"/>
  </r>
  <r>
    <n v="49"/>
    <x v="106"/>
    <x v="0"/>
    <s v="Fertigung C"/>
    <n v="0"/>
    <n v="3"/>
    <n v="0"/>
  </r>
  <r>
    <n v="14"/>
    <x v="107"/>
    <x v="2"/>
    <s v="Finanzbuchhaltung"/>
    <n v="4"/>
    <n v="2"/>
    <n v="0"/>
  </r>
  <r>
    <s v="111"/>
    <x v="108"/>
    <x v="0"/>
    <s v="Fertigung C"/>
    <n v="0"/>
    <n v="0"/>
    <n v="2"/>
  </r>
  <r>
    <s v="112"/>
    <x v="109"/>
    <x v="0"/>
    <s v="Fertigung B"/>
    <n v="2"/>
    <n v="2"/>
    <n v="0"/>
  </r>
  <r>
    <s v="113"/>
    <x v="110"/>
    <x v="0"/>
    <s v="Fertigung C"/>
    <n v="4"/>
    <n v="2"/>
    <n v="0"/>
  </r>
  <r>
    <s v="114"/>
    <x v="111"/>
    <x v="1"/>
    <s v="Qualitätssicherung"/>
    <n v="0"/>
    <n v="0"/>
    <n v="2"/>
  </r>
  <r>
    <s v="115"/>
    <x v="112"/>
    <x v="0"/>
    <s v="Fertigung C"/>
    <n v="0"/>
    <n v="0"/>
    <n v="0"/>
  </r>
  <r>
    <s v="116"/>
    <x v="113"/>
    <x v="1"/>
    <s v="Arbeitsvorbereitung"/>
    <n v="4"/>
    <n v="2"/>
    <n v="0"/>
  </r>
  <r>
    <s v="117"/>
    <x v="114"/>
    <x v="0"/>
    <s v="Lager/Versand"/>
    <n v="0"/>
    <n v="0"/>
    <n v="2"/>
  </r>
  <r>
    <s v="118"/>
    <x v="115"/>
    <x v="3"/>
    <s v="Auftragsbearbeitung"/>
    <n v="2"/>
    <n v="2"/>
    <n v="0"/>
  </r>
  <r>
    <s v="119"/>
    <x v="116"/>
    <x v="0"/>
    <s v="Fertigung C"/>
    <n v="2"/>
    <n v="0"/>
    <n v="4"/>
  </r>
  <r>
    <s v="120"/>
    <x v="117"/>
    <x v="0"/>
    <s v="Fertigung B"/>
    <n v="0"/>
    <n v="3"/>
    <n v="0"/>
  </r>
  <r>
    <s v="121"/>
    <x v="118"/>
    <x v="1"/>
    <s v="Forschung/Entwicklung"/>
    <n v="0"/>
    <n v="0"/>
    <n v="0"/>
  </r>
  <r>
    <s v="122"/>
    <x v="119"/>
    <x v="0"/>
    <s v="Fertigung C"/>
    <n v="2"/>
    <n v="0"/>
    <n v="4"/>
  </r>
  <r>
    <s v="123"/>
    <x v="120"/>
    <x v="3"/>
    <s v="Auftragsbearbeitung"/>
    <n v="2"/>
    <n v="2"/>
    <n v="0"/>
  </r>
  <r>
    <s v="124"/>
    <x v="121"/>
    <x v="0"/>
    <s v="Montage/Service"/>
    <n v="4"/>
    <n v="2"/>
    <n v="0"/>
  </r>
  <r>
    <s v="125"/>
    <x v="122"/>
    <x v="0"/>
    <s v="Montage/Service"/>
    <n v="0"/>
    <n v="0"/>
    <n v="0"/>
  </r>
  <r>
    <s v="126"/>
    <x v="123"/>
    <x v="3"/>
    <s v="-"/>
    <n v="0"/>
    <n v="0"/>
    <n v="0"/>
  </r>
  <r>
    <s v="127"/>
    <x v="124"/>
    <x v="0"/>
    <s v="Fertigung B"/>
    <n v="0"/>
    <n v="0"/>
    <n v="2"/>
  </r>
  <r>
    <s v="128"/>
    <x v="125"/>
    <x v="1"/>
    <s v="Forschung/Entwicklung"/>
    <n v="0"/>
    <n v="0"/>
    <n v="0"/>
  </r>
  <r>
    <s v="129"/>
    <x v="126"/>
    <x v="0"/>
    <s v="Lager/Versand"/>
    <n v="0"/>
    <n v="2"/>
    <n v="0"/>
  </r>
  <r>
    <s v="130"/>
    <x v="127"/>
    <x v="1"/>
    <s v="Arbeitsvorbereitung"/>
    <n v="1"/>
    <n v="0"/>
    <n v="2"/>
  </r>
  <r>
    <s v="131"/>
    <x v="128"/>
    <x v="2"/>
    <s v="Personal"/>
    <n v="1"/>
    <n v="1"/>
    <n v="0"/>
  </r>
  <r>
    <s v="132"/>
    <x v="129"/>
    <x v="3"/>
    <s v="-"/>
    <n v="0"/>
    <n v="0"/>
    <n v="2"/>
  </r>
  <r>
    <s v="133"/>
    <x v="130"/>
    <x v="0"/>
    <s v="Fertigung B"/>
    <n v="0"/>
    <n v="0"/>
    <n v="4"/>
  </r>
  <r>
    <s v="134"/>
    <x v="131"/>
    <x v="3"/>
    <s v="-"/>
    <n v="0"/>
    <n v="2"/>
    <n v="0"/>
  </r>
  <r>
    <s v="135"/>
    <x v="132"/>
    <x v="1"/>
    <s v="Forschung/Entwicklung"/>
    <n v="3"/>
    <n v="0"/>
    <n v="0"/>
  </r>
  <r>
    <s v="136"/>
    <x v="133"/>
    <x v="0"/>
    <s v="Fertigung C"/>
    <n v="2"/>
    <n v="4"/>
    <n v="2"/>
  </r>
  <r>
    <s v="137"/>
    <x v="134"/>
    <x v="0"/>
    <s v="Fertigung C"/>
    <n v="2"/>
    <n v="0"/>
    <n v="4"/>
  </r>
  <r>
    <s v="138"/>
    <x v="135"/>
    <x v="4"/>
    <s v="-"/>
    <n v="0"/>
    <n v="0"/>
    <n v="0"/>
  </r>
  <r>
    <s v="139"/>
    <x v="136"/>
    <x v="0"/>
    <s v="Fertigung A"/>
    <n v="0"/>
    <n v="2"/>
    <n v="0"/>
  </r>
  <r>
    <s v="140"/>
    <x v="137"/>
    <x v="0"/>
    <s v="Fertigung A"/>
    <n v="0"/>
    <n v="2"/>
    <n v="0"/>
  </r>
  <r>
    <s v="141"/>
    <x v="138"/>
    <x v="0"/>
    <s v="Fertigung B"/>
    <n v="3"/>
    <n v="0"/>
    <n v="0"/>
  </r>
  <r>
    <s v="142"/>
    <x v="139"/>
    <x v="3"/>
    <s v="Auftragsbearbeitung"/>
    <n v="2"/>
    <n v="4"/>
    <n v="2"/>
  </r>
  <r>
    <s v="143"/>
    <x v="140"/>
    <x v="1"/>
    <s v="Forschung/Entwicklung"/>
    <n v="0"/>
    <n v="0"/>
    <n v="2"/>
  </r>
  <r>
    <s v="144"/>
    <x v="141"/>
    <x v="0"/>
    <s v="Fertigung C"/>
    <n v="0"/>
    <n v="0"/>
    <n v="4"/>
  </r>
  <r>
    <s v="145"/>
    <x v="142"/>
    <x v="0"/>
    <s v="Fertigung A"/>
    <n v="2"/>
    <n v="0"/>
    <n v="4"/>
  </r>
  <r>
    <s v="146"/>
    <x v="143"/>
    <x v="0"/>
    <s v="Fertigung C"/>
    <n v="2"/>
    <n v="2"/>
    <n v="0"/>
  </r>
  <r>
    <s v="147"/>
    <x v="144"/>
    <x v="2"/>
    <s v="Controlling"/>
    <n v="4"/>
    <n v="2"/>
    <n v="0"/>
  </r>
  <r>
    <s v="148"/>
    <x v="145"/>
    <x v="4"/>
    <s v="-"/>
    <n v="0"/>
    <n v="0"/>
    <n v="0"/>
  </r>
  <r>
    <s v="149"/>
    <x v="146"/>
    <x v="1"/>
    <s v="Arbeitsvorbereitung"/>
    <n v="0"/>
    <n v="0"/>
    <n v="0"/>
  </r>
  <r>
    <s v="150"/>
    <x v="147"/>
    <x v="2"/>
    <s v="Controlling"/>
    <n v="0"/>
    <n v="0"/>
    <n v="0"/>
  </r>
  <r>
    <s v="151"/>
    <x v="148"/>
    <x v="2"/>
    <s v="Personal"/>
    <n v="0"/>
    <n v="1"/>
    <n v="0"/>
  </r>
  <r>
    <s v="152"/>
    <x v="149"/>
    <x v="4"/>
    <s v="-"/>
    <n v="0"/>
    <n v="0"/>
    <n v="1"/>
  </r>
  <r>
    <s v="153"/>
    <x v="150"/>
    <x v="3"/>
    <s v="-"/>
    <n v="0"/>
    <n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2">
  <r>
    <s v="G19389"/>
    <x v="0"/>
    <x v="0"/>
    <s v="Freiburg im Breisgau"/>
    <n v="129"/>
  </r>
  <r>
    <s v="G10936"/>
    <x v="1"/>
    <x v="0"/>
    <s v="Stuttgart"/>
    <n v="18"/>
  </r>
  <r>
    <s v="G83719"/>
    <x v="2"/>
    <x v="0"/>
    <s v="Ulm"/>
    <n v="107"/>
  </r>
  <r>
    <s v="G97077"/>
    <x v="3"/>
    <x v="0"/>
    <s v="Tübingen"/>
    <n v="103"/>
  </r>
  <r>
    <s v="G47064"/>
    <x v="4"/>
    <x v="1"/>
    <s v="München"/>
    <n v="14"/>
  </r>
  <r>
    <s v="G43061"/>
    <x v="5"/>
    <x v="1"/>
    <s v="Passau"/>
    <n v="147"/>
  </r>
  <r>
    <s v="G90974"/>
    <x v="6"/>
    <x v="1"/>
    <s v="Augsburg"/>
    <n v="33"/>
  </r>
  <r>
    <s v="G26457"/>
    <x v="7"/>
    <x v="1"/>
    <s v="Regensburg"/>
    <n v="98"/>
  </r>
  <r>
    <s v="G12521"/>
    <x v="8"/>
    <x v="2"/>
    <s v="Berlin"/>
    <n v="64"/>
  </r>
  <r>
    <s v="G99787"/>
    <x v="9"/>
    <x v="2"/>
    <s v="Berlin"/>
    <n v="46"/>
  </r>
  <r>
    <s v="G45848"/>
    <x v="10"/>
    <x v="2"/>
    <s v="Berlin"/>
    <n v="25"/>
  </r>
  <r>
    <s v="G91219"/>
    <x v="11"/>
    <x v="2"/>
    <s v="Berlin"/>
    <n v="148"/>
  </r>
  <r>
    <s v="G71776"/>
    <x v="12"/>
    <x v="3"/>
    <s v="Cottbus"/>
    <n v="96"/>
  </r>
  <r>
    <s v="G42725"/>
    <x v="13"/>
    <x v="3"/>
    <s v="Potsdam"/>
    <n v="80"/>
  </r>
  <r>
    <s v="G31341"/>
    <x v="14"/>
    <x v="3"/>
    <s v="Havelberg"/>
    <n v="45"/>
  </r>
  <r>
    <s v="G84129"/>
    <x v="15"/>
    <x v="3"/>
    <s v="Potsdam"/>
    <n v="16"/>
  </r>
  <r>
    <s v="G81545"/>
    <x v="16"/>
    <x v="4"/>
    <s v="Bremen"/>
    <n v="51"/>
  </r>
  <r>
    <s v="G14537"/>
    <x v="17"/>
    <x v="4"/>
    <s v="Bremen"/>
    <n v="40"/>
  </r>
  <r>
    <s v="G79097"/>
    <x v="18"/>
    <x v="4"/>
    <s v="Bremen"/>
    <n v="25"/>
  </r>
  <r>
    <s v="G50636"/>
    <x v="19"/>
    <x v="5"/>
    <s v="Hamburg"/>
    <n v="46"/>
  </r>
  <r>
    <s v="G40900"/>
    <x v="20"/>
    <x v="5"/>
    <s v="Hamburg"/>
    <n v="143"/>
  </r>
  <r>
    <s v="G99918"/>
    <x v="21"/>
    <x v="5"/>
    <s v="Hamburg"/>
    <n v="71"/>
  </r>
  <r>
    <s v="G40921"/>
    <x v="22"/>
    <x v="6"/>
    <s v="Offenbach am Main"/>
    <n v="117"/>
  </r>
  <r>
    <s v="G12669"/>
    <x v="23"/>
    <x v="6"/>
    <s v="Frankfurt am Main"/>
    <n v="62"/>
  </r>
  <r>
    <s v="G27496"/>
    <x v="24"/>
    <x v="6"/>
    <s v="Frankfurt am Main"/>
    <n v="118"/>
  </r>
  <r>
    <s v="G68015"/>
    <x v="25"/>
    <x v="6"/>
    <s v="Darmstadt"/>
    <n v="12"/>
  </r>
  <r>
    <s v="G53218"/>
    <x v="26"/>
    <x v="6"/>
    <s v="Wiesbaden"/>
    <n v="49"/>
  </r>
  <r>
    <s v="G37221"/>
    <x v="27"/>
    <x v="6"/>
    <s v="Frankfurt am Main"/>
    <n v="109"/>
  </r>
  <r>
    <s v="G86382"/>
    <x v="28"/>
    <x v="6"/>
    <s v="Kassel"/>
    <n v="78"/>
  </r>
  <r>
    <s v="G11597"/>
    <x v="29"/>
    <x v="7"/>
    <s v="Rostock"/>
    <n v="113"/>
  </r>
  <r>
    <s v="G32553"/>
    <x v="30"/>
    <x v="7"/>
    <s v="Bad Doberan"/>
    <n v="110"/>
  </r>
  <r>
    <s v="G32469"/>
    <x v="31"/>
    <x v="7"/>
    <s v="Rostock"/>
    <n v="66"/>
  </r>
  <r>
    <s v="G13875"/>
    <x v="32"/>
    <x v="7"/>
    <s v="Schwerin"/>
    <n v="52"/>
  </r>
  <r>
    <s v="G85108"/>
    <x v="33"/>
    <x v="8"/>
    <s v="Aurich"/>
    <n v="18"/>
  </r>
  <r>
    <s v="G49580"/>
    <x v="34"/>
    <x v="8"/>
    <s v="Hannover"/>
    <n v="16"/>
  </r>
  <r>
    <s v="G57566"/>
    <x v="35"/>
    <x v="9"/>
    <s v="Paderborn"/>
    <n v="131"/>
  </r>
  <r>
    <s v="G84733"/>
    <x v="36"/>
    <x v="9"/>
    <s v="Dortmund"/>
    <n v="139"/>
  </r>
  <r>
    <s v="G38379"/>
    <x v="37"/>
    <x v="9"/>
    <s v="Aachen"/>
    <n v="113"/>
  </r>
  <r>
    <s v="G38050"/>
    <x v="38"/>
    <x v="9"/>
    <s v="Köln"/>
    <n v="122"/>
  </r>
  <r>
    <s v="G26207"/>
    <x v="39"/>
    <x v="9"/>
    <s v="Recklinghausen"/>
    <n v="63"/>
  </r>
  <r>
    <s v="G37556"/>
    <x v="40"/>
    <x v="10"/>
    <s v="Pirmasens"/>
    <n v="66"/>
  </r>
  <r>
    <s v="G58369"/>
    <x v="41"/>
    <x v="10"/>
    <s v="Mainz"/>
    <n v="106"/>
  </r>
  <r>
    <s v="G18746"/>
    <x v="42"/>
    <x v="10"/>
    <s v="Koblenz"/>
    <n v="41"/>
  </r>
  <r>
    <s v="G68073"/>
    <x v="43"/>
    <x v="10"/>
    <s v="Ludwigshafen"/>
    <n v="20"/>
  </r>
  <r>
    <s v="G32183"/>
    <x v="44"/>
    <x v="10"/>
    <s v="Annweiler"/>
    <n v="29"/>
  </r>
  <r>
    <s v="G34704"/>
    <x v="45"/>
    <x v="11"/>
    <s v="Saarlouis"/>
    <n v="88"/>
  </r>
  <r>
    <s v="G60846"/>
    <x v="46"/>
    <x v="11"/>
    <s v="Dillingen"/>
    <n v="104"/>
  </r>
  <r>
    <s v="G33334"/>
    <x v="47"/>
    <x v="11"/>
    <s v="Saarbrücken"/>
    <n v="40"/>
  </r>
  <r>
    <s v="G82575"/>
    <x v="48"/>
    <x v="12"/>
    <s v="Görlitz"/>
    <n v="16"/>
  </r>
  <r>
    <s v="G53965"/>
    <x v="49"/>
    <x v="12"/>
    <s v="Hoyerswerda"/>
    <n v="66"/>
  </r>
  <r>
    <s v="G68893"/>
    <x v="50"/>
    <x v="12"/>
    <s v="Dresden"/>
    <n v="41"/>
  </r>
  <r>
    <s v="G61852"/>
    <x v="51"/>
    <x v="12"/>
    <s v="Dresden"/>
    <n v="50"/>
  </r>
  <r>
    <s v="G81176"/>
    <x v="52"/>
    <x v="13"/>
    <s v="Zerbst"/>
    <n v="25"/>
  </r>
  <r>
    <s v="G69092"/>
    <x v="53"/>
    <x v="13"/>
    <s v="Magdeburg"/>
    <n v="23"/>
  </r>
  <r>
    <s v="G27063"/>
    <x v="54"/>
    <x v="13"/>
    <s v="Salzwedel"/>
    <n v="74"/>
  </r>
  <r>
    <s v="G21026"/>
    <x v="55"/>
    <x v="13"/>
    <s v="Quedlinburg"/>
    <n v="144"/>
  </r>
  <r>
    <s v="G14119"/>
    <x v="56"/>
    <x v="14"/>
    <s v="Kiel"/>
    <n v="80"/>
  </r>
  <r>
    <s v="G45958"/>
    <x v="57"/>
    <x v="14"/>
    <s v="Lübeck"/>
    <n v="132"/>
  </r>
  <r>
    <s v="G94909"/>
    <x v="58"/>
    <x v="15"/>
    <s v="Gera"/>
    <n v="27"/>
  </r>
  <r>
    <s v="G54608"/>
    <x v="59"/>
    <x v="15"/>
    <s v="Apolda"/>
    <n v="103"/>
  </r>
  <r>
    <s v="G76169"/>
    <x v="60"/>
    <x v="15"/>
    <s v="Erfurt"/>
    <n v="60"/>
  </r>
  <r>
    <s v="G24203"/>
    <x v="61"/>
    <x v="15"/>
    <s v="Weimar"/>
    <n v="99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7">
  <r>
    <n v="50"/>
    <s v="Althoff, Wilhelm"/>
    <x v="0"/>
    <x v="0"/>
    <n v="149"/>
    <s v="althoff@movement.com"/>
    <s v="Wilhelmstraße "/>
    <n v="6"/>
    <n v="60312"/>
    <s v="Frankfurt"/>
    <s v="069 799115"/>
    <d v="1968-06-08T00:00:00"/>
    <n v="47"/>
    <d v="1998-11-23T00:00:00"/>
    <x v="0"/>
    <n v="3380"/>
  </r>
  <r>
    <n v="134"/>
    <s v="Apfelbaum, Claudia"/>
    <x v="1"/>
    <x v="1"/>
    <n v="233"/>
    <s v="apfelbaum@movement.com"/>
    <s v="Kuckucksweg "/>
    <n v="41"/>
    <n v="64291"/>
    <s v="Darmstadt"/>
    <s v="6151 456123"/>
    <d v="1976-08-27T00:00:00"/>
    <n v="39"/>
    <d v="2012-05-13T00:00:00"/>
    <x v="1"/>
    <n v="4400"/>
  </r>
  <r>
    <n v="82"/>
    <s v="Auberger, Adalbert"/>
    <x v="0"/>
    <x v="2"/>
    <n v="181"/>
    <s v="auberger@movement.com"/>
    <s v="Zechenweg "/>
    <n v="63"/>
    <n v="60316"/>
    <s v="Frankfurt"/>
    <s v="069 857412"/>
    <d v="1976-02-09T00:00:00"/>
    <n v="39"/>
    <d v="2006-02-28T00:00:00"/>
    <x v="2"/>
    <n v="3380"/>
  </r>
  <r>
    <n v="21"/>
    <s v="Bauer, Gustav"/>
    <x v="0"/>
    <x v="3"/>
    <n v="120"/>
    <s v="bauer@movement.com"/>
    <s v="Mont-Cenis-Straße "/>
    <n v="24"/>
    <n v="60321"/>
    <s v="Frankfurt"/>
    <s v="069 888881"/>
    <d v="1958-10-20T00:00:00"/>
    <n v="57"/>
    <d v="1990-03-08T00:00:00"/>
    <x v="3"/>
    <n v="3380"/>
  </r>
  <r>
    <n v="108"/>
    <s v="Baumann, Hugo"/>
    <x v="0"/>
    <x v="0"/>
    <n v="207"/>
    <s v="baumann@movement.com"/>
    <s v="Apothekerstraße "/>
    <n v="13"/>
    <n v="60322"/>
    <s v="Frankfurt"/>
    <s v="069 773399"/>
    <d v="1974-05-05T00:00:00"/>
    <n v="41"/>
    <d v="2009-08-17T00:00:00"/>
    <x v="4"/>
    <n v="2860.0000000000005"/>
  </r>
  <r>
    <n v="8"/>
    <s v="Bäumer, Paul"/>
    <x v="0"/>
    <x v="3"/>
    <n v="107"/>
    <s v="bäumer@movement.com"/>
    <s v="Am Berg "/>
    <n v="3"/>
    <n v="55299"/>
    <s v="Nackenheim"/>
    <s v="06135 457777"/>
    <d v="1956-12-01T00:00:00"/>
    <n v="59"/>
    <d v="1984-04-24T00:00:00"/>
    <x v="5"/>
    <n v="3380"/>
  </r>
  <r>
    <n v="16"/>
    <s v="Bayerle, Uschi"/>
    <x v="1"/>
    <x v="4"/>
    <n v="115"/>
    <s v="bayerle@movement.com"/>
    <s v="Karl-Brandt-Weg "/>
    <n v="61"/>
    <n v="60318"/>
    <s v="Frankfurt"/>
    <s v="069 145236"/>
    <d v="1967-05-20T00:00:00"/>
    <n v="48"/>
    <d v="1987-10-05T00:00:00"/>
    <x v="6"/>
    <n v="2210"/>
  </r>
  <r>
    <n v="7"/>
    <s v="Bender, Bernd"/>
    <x v="0"/>
    <x v="2"/>
    <n v="106"/>
    <s v="bender@movement.com"/>
    <s v="Im Pratort "/>
    <n v="39"/>
    <n v="60310"/>
    <s v="Frankfurt"/>
    <s v="069 999667"/>
    <d v="1953-03-18T00:00:00"/>
    <n v="62"/>
    <d v="1983-01-09T00:00:00"/>
    <x v="7"/>
    <n v="3380"/>
  </r>
  <r>
    <n v="60"/>
    <s v="Berger, Sonja"/>
    <x v="1"/>
    <x v="1"/>
    <n v="159"/>
    <s v="berger@movement.com"/>
    <s v="Am Alten Hof "/>
    <n v="44"/>
    <n v="64296"/>
    <s v="Darmstadt"/>
    <s v="6151 698547"/>
    <d v="1975-07-17T00:00:00"/>
    <n v="40"/>
    <d v="2000-11-26T00:00:00"/>
    <x v="8"/>
    <n v="5200"/>
  </r>
  <r>
    <n v="120"/>
    <s v="Bergstein, Roland"/>
    <x v="0"/>
    <x v="2"/>
    <n v="219"/>
    <s v="bergstein@movement.com"/>
    <s v="Mühlenstraße "/>
    <n v="13"/>
    <n v="60323"/>
    <s v="Frankfurt"/>
    <s v="069 951753"/>
    <d v="1975-09-12T00:00:00"/>
    <n v="40"/>
    <d v="2010-10-16T00:00:00"/>
    <x v="9"/>
    <n v="2860.0000000000005"/>
  </r>
  <r>
    <n v="23"/>
    <s v="Beyersdörfer, Ute"/>
    <x v="2"/>
    <x v="5"/>
    <n v="122"/>
    <s v="beyersdörfer@movement.com"/>
    <s v="Humboldtstraße "/>
    <n v="34"/>
    <n v="60327"/>
    <s v="Frankfurt"/>
    <s v="069 0000088"/>
    <d v="1958-12-26T00:00:00"/>
    <n v="57"/>
    <d v="1990-05-18T00:00:00"/>
    <x v="3"/>
    <n v="4550"/>
  </r>
  <r>
    <n v="107"/>
    <s v="Bläuel, Stefan"/>
    <x v="1"/>
    <x v="4"/>
    <n v="206"/>
    <s v="bläuel@movement.com"/>
    <s v="Kuhkampweg "/>
    <n v="53"/>
    <n v="55126"/>
    <s v="Mainz"/>
    <s v="06131 787878"/>
    <d v="1957-06-10T00:00:00"/>
    <n v="58"/>
    <d v="2009-08-08T00:00:00"/>
    <x v="4"/>
    <n v="1870.0000000000002"/>
  </r>
  <r>
    <n v="6"/>
    <s v="Blücher, Barbara"/>
    <x v="0"/>
    <x v="3"/>
    <n v="105"/>
    <s v="blücher@movement.com"/>
    <s v="Adolf-Brenne-Weg  "/>
    <n v="23"/>
    <n v="55121"/>
    <s v="Mainz"/>
    <s v="06131 114562"/>
    <d v="1950-08-15T00:00:00"/>
    <n v="65"/>
    <d v="1982-04-01T00:00:00"/>
    <x v="10"/>
    <n v="3380"/>
  </r>
  <r>
    <n v="34"/>
    <s v="Braun, Bettina"/>
    <x v="0"/>
    <x v="2"/>
    <n v="133"/>
    <s v="braun@movement.com"/>
    <s v="Praetoriusstraße "/>
    <n v="1"/>
    <n v="55299"/>
    <s v="Nackenheim"/>
    <s v="06135 555398"/>
    <d v="1964-07-03T00:00:00"/>
    <n v="51"/>
    <d v="1996-01-04T00:00:00"/>
    <x v="11"/>
    <n v="3380"/>
  </r>
  <r>
    <n v="63"/>
    <s v="Claßmann, Andrea"/>
    <x v="0"/>
    <x v="6"/>
    <n v="162"/>
    <s v="claßmann@movement.com"/>
    <s v="Poststraße "/>
    <n v="29"/>
    <n v="55129"/>
    <s v="Mainz"/>
    <s v="06131 111665"/>
    <d v="1966-04-12T00:00:00"/>
    <n v="49"/>
    <d v="2001-08-09T00:00:00"/>
    <x v="12"/>
    <n v="2730"/>
  </r>
  <r>
    <n v="64"/>
    <s v="Conolly, Sean"/>
    <x v="0"/>
    <x v="2"/>
    <n v="163"/>
    <s v="conolly@movement.com"/>
    <s v="Cranger Straße "/>
    <n v="20"/>
    <n v="60319"/>
    <s v="Frankfurt"/>
    <s v="069 965873"/>
    <d v="1954-06-27T00:00:00"/>
    <n v="61"/>
    <d v="2002-07-10T00:00:00"/>
    <x v="13"/>
    <n v="3380"/>
  </r>
  <r>
    <n v="65"/>
    <s v="Dorff, Norbert"/>
    <x v="0"/>
    <x v="3"/>
    <n v="164"/>
    <s v="dorff@movement.com"/>
    <s v="Gaußstraße "/>
    <n v="61"/>
    <n v="65207"/>
    <s v="Wiesbaden"/>
    <s v="0611 445697"/>
    <d v="1953-02-28T00:00:00"/>
    <n v="62"/>
    <d v="2002-09-05T00:00:00"/>
    <x v="13"/>
    <n v="3380"/>
  </r>
  <r>
    <n v="35"/>
    <s v="Döring, Laura"/>
    <x v="0"/>
    <x v="6"/>
    <n v="134"/>
    <s v="döring@movement.com"/>
    <s v="Fleithestraße "/>
    <n v="57"/>
    <n v="60311"/>
    <s v="Frankfurt"/>
    <s v="069 997777"/>
    <d v="1952-12-10T00:00:00"/>
    <n v="63"/>
    <d v="1996-01-25T00:00:00"/>
    <x v="14"/>
    <n v="2730"/>
  </r>
  <r>
    <n v="62"/>
    <s v="Dröger, Otto"/>
    <x v="3"/>
    <x v="7"/>
    <n v="161"/>
    <s v="dröger@movement.com"/>
    <s v="Dorneburger Straße "/>
    <n v="59"/>
    <n v="65208"/>
    <s v="Wiesbaden"/>
    <s v="0611 778912"/>
    <d v="1963-08-10T00:00:00"/>
    <n v="52"/>
    <d v="2001-03-26T00:00:00"/>
    <x v="12"/>
    <n v="5200"/>
  </r>
  <r>
    <n v="84"/>
    <s v="Eberspächer, Gerlinde"/>
    <x v="3"/>
    <x v="8"/>
    <n v="183"/>
    <s v="eberspächer@movement.com"/>
    <s v="Georgstraße "/>
    <n v="2"/>
    <n v="60322"/>
    <s v="Frankfurt"/>
    <s v="069 666897"/>
    <d v="1975-12-24T00:00:00"/>
    <n v="40"/>
    <d v="2006-05-22T00:00:00"/>
    <x v="2"/>
    <n v="5200"/>
  </r>
  <r>
    <n v="2"/>
    <s v="Ebert, Fritz"/>
    <x v="0"/>
    <x v="2"/>
    <n v="101"/>
    <s v="ebert@movement.com"/>
    <s v="Turmstraße "/>
    <n v="4"/>
    <n v="64294"/>
    <s v="Darmstadt"/>
    <s v="6151 852556"/>
    <d v="1943-10-14T00:00:00"/>
    <n v="72"/>
    <d v="1974-02-12T00:00:00"/>
    <x v="15"/>
    <n v="3380"/>
  </r>
  <r>
    <n v="113"/>
    <s v="Eichendorff, Michael"/>
    <x v="0"/>
    <x v="0"/>
    <n v="212"/>
    <s v="eichendorf@movement.com"/>
    <s v="Rolandstraße "/>
    <n v="47"/>
    <n v="65209"/>
    <s v="Wiesbaden"/>
    <s v="0611 791348"/>
    <d v="1977-11-26T00:00:00"/>
    <n v="38"/>
    <d v="2009-12-12T00:00:00"/>
    <x v="4"/>
    <n v="2860.0000000000005"/>
  </r>
  <r>
    <n v="11"/>
    <s v="Eichenhoff, Tanja"/>
    <x v="2"/>
    <x v="5"/>
    <n v="110"/>
    <s v="eichenhoff@movement.com"/>
    <s v="Laurastraße "/>
    <n v="12"/>
    <n v="60313"/>
    <s v="Frankfurt"/>
    <s v="069 999775"/>
    <d v="1956-08-14T00:00:00"/>
    <n v="59"/>
    <d v="1986-06-21T00:00:00"/>
    <x v="16"/>
    <n v="4550"/>
  </r>
  <r>
    <n v="46"/>
    <s v="Elser, Hermann"/>
    <x v="0"/>
    <x v="9"/>
    <n v="145"/>
    <s v="elser@movement.com"/>
    <s v="Lehmbrink "/>
    <n v="4"/>
    <n v="55129"/>
    <s v="Mainz"/>
    <s v="06131 987111"/>
    <d v="1959-01-15T00:00:00"/>
    <n v="56"/>
    <d v="1997-11-16T00:00:00"/>
    <x v="17"/>
    <n v="2990"/>
  </r>
  <r>
    <n v="92"/>
    <s v="Eppel, Andreas"/>
    <x v="0"/>
    <x v="6"/>
    <n v="191"/>
    <s v="eppel@movement.com"/>
    <s v="Ulmenstraße "/>
    <n v="11"/>
    <n v="60328"/>
    <s v="Frankfurt"/>
    <s v="069 895124"/>
    <d v="1962-05-29T00:00:00"/>
    <n v="53"/>
    <d v="2007-08-04T00:00:00"/>
    <x v="18"/>
    <n v="2730"/>
  </r>
  <r>
    <n v="13"/>
    <s v="Färber, Ragnhild"/>
    <x v="0"/>
    <x v="2"/>
    <n v="112"/>
    <s v="färber@movement.com"/>
    <s v="Hunbergstraße "/>
    <n v="41"/>
    <n v="65209"/>
    <s v="Wiesbaden"/>
    <s v="0611 743189"/>
    <d v="1955-03-09T00:00:00"/>
    <n v="60"/>
    <d v="1987-03-04T00:00:00"/>
    <x v="6"/>
    <n v="3380"/>
  </r>
  <r>
    <n v="61"/>
    <s v="Faust, Gertrud"/>
    <x v="0"/>
    <x v="3"/>
    <n v="160"/>
    <s v="faust@movement.com"/>
    <s v="Jungfernweg "/>
    <n v="7"/>
    <n v="65201"/>
    <s v="Wiesbaden"/>
    <s v="0611 667777"/>
    <d v="1970-07-08T00:00:00"/>
    <n v="45"/>
    <d v="2000-12-11T00:00:00"/>
    <x v="8"/>
    <n v="3380"/>
  </r>
  <r>
    <n v="18"/>
    <s v="Feldbein, Sandra"/>
    <x v="0"/>
    <x v="2"/>
    <n v="117"/>
    <s v="feldbein@movement.com"/>
    <s v="Dickebankstraße "/>
    <n v="55"/>
    <n v="65207"/>
    <s v="Wiesbaden"/>
    <s v="0611 999958"/>
    <d v="1956-01-22T00:00:00"/>
    <n v="59"/>
    <d v="1987-12-06T00:00:00"/>
    <x v="6"/>
    <n v="3380"/>
  </r>
  <r>
    <n v="147"/>
    <s v="Fellner, Jule"/>
    <x v="2"/>
    <x v="10"/>
    <n v="246"/>
    <s v="fellner@movement.com"/>
    <s v="Eichendorffstraße "/>
    <n v="22"/>
    <n v="55125"/>
    <s v="Mainz"/>
    <s v="06131 123456"/>
    <d v="1962-02-20T00:00:00"/>
    <n v="53"/>
    <d v="2013-09-28T00:00:00"/>
    <x v="19"/>
    <n v="3700"/>
  </r>
  <r>
    <n v="66"/>
    <s v="Fichtenberger, Jürgen"/>
    <x v="2"/>
    <x v="5"/>
    <n v="165"/>
    <s v="fichtenberger@movement.com"/>
    <s v="Ohmstraße "/>
    <n v="64"/>
    <n v="60328"/>
    <s v="Frankfurt"/>
    <s v="069 888881"/>
    <d v="1963-09-14T00:00:00"/>
    <n v="52"/>
    <d v="2002-10-05T00:00:00"/>
    <x v="13"/>
    <n v="4550"/>
  </r>
  <r>
    <n v="72"/>
    <s v="Fissler, Max"/>
    <x v="0"/>
    <x v="2"/>
    <n v="171"/>
    <s v="fissler@movement.com"/>
    <s v="Röttgersbankstraße "/>
    <n v="21"/>
    <n v="65204"/>
    <s v="Wiesbaden"/>
    <s v="0611 834952"/>
    <d v="1977-01-31T00:00:00"/>
    <n v="38"/>
    <d v="2004-02-04T00:00:00"/>
    <x v="20"/>
    <n v="3380"/>
  </r>
  <r>
    <n v="81"/>
    <s v="Fochter, Eduard"/>
    <x v="4"/>
    <x v="11"/>
    <n v="180"/>
    <s v="fochter@movement.com"/>
    <s v="Zietenstraße "/>
    <n v="6"/>
    <n v="60327"/>
    <s v="Frankfurt"/>
    <s v="069 987789"/>
    <d v="1968-07-23T00:00:00"/>
    <n v="47"/>
    <d v="2005-02-20T00:00:00"/>
    <x v="21"/>
    <n v="4290"/>
  </r>
  <r>
    <n v="146"/>
    <s v="Friedrichs, Friedolin"/>
    <x v="0"/>
    <x v="0"/>
    <n v="245"/>
    <s v="friedrichs@movement.com"/>
    <s v="Von-Waldthausen-Straße "/>
    <n v="33"/>
    <n v="65205"/>
    <s v="Wiesbaden"/>
    <s v="0611 825971"/>
    <d v="1971-12-22T00:00:00"/>
    <n v="44"/>
    <d v="2013-09-15T00:00:00"/>
    <x v="19"/>
    <n v="2600"/>
  </r>
  <r>
    <n v="28"/>
    <s v="Fuchs, Peter"/>
    <x v="1"/>
    <x v="1"/>
    <n v="127"/>
    <s v="fuchs@movement.com"/>
    <s v="Jahnstraße "/>
    <n v="44"/>
    <n v="60310"/>
    <s v="Frankfurt"/>
    <s v="069 235689"/>
    <d v="1951-05-12T00:00:00"/>
    <n v="64"/>
    <d v="1992-08-28T00:00:00"/>
    <x v="22"/>
    <n v="5200"/>
  </r>
  <r>
    <n v="111"/>
    <s v="Glahn, Stefanie"/>
    <x v="0"/>
    <x v="0"/>
    <n v="210"/>
    <s v="glahn@movement.com"/>
    <s v="Ginsterweg "/>
    <n v="48"/>
    <n v="60312"/>
    <s v="Frankfurt"/>
    <s v="069 854736"/>
    <d v="1977-07-25T00:00:00"/>
    <n v="38"/>
    <d v="2009-11-22T00:00:00"/>
    <x v="4"/>
    <n v="2860.0000000000005"/>
  </r>
  <r>
    <n v="47"/>
    <s v="Grabowski, Christiane"/>
    <x v="0"/>
    <x v="0"/>
    <n v="146"/>
    <s v="grabowski@movement.com"/>
    <s v="Rademachers Weg "/>
    <n v="2"/>
    <n v="65202"/>
    <s v="Wiesbaden"/>
    <s v="0611 731982"/>
    <d v="1966-11-22T00:00:00"/>
    <n v="49"/>
    <d v="1997-12-26T00:00:00"/>
    <x v="17"/>
    <n v="3380"/>
  </r>
  <r>
    <n v="142"/>
    <s v="Graf, Thomas"/>
    <x v="1"/>
    <x v="4"/>
    <n v="241"/>
    <s v="graf@movement.com"/>
    <s v="Edmund-Weber-Straße "/>
    <n v="19"/>
    <n v="55129"/>
    <s v="Mainz"/>
    <s v="06131 741741"/>
    <d v="1964-09-29T00:00:00"/>
    <n v="51"/>
    <d v="2013-03-04T00:00:00"/>
    <x v="19"/>
    <n v="1870.0000000000002"/>
  </r>
  <r>
    <n v="67"/>
    <s v="Grüner, Doris"/>
    <x v="2"/>
    <x v="5"/>
    <n v="166"/>
    <s v="grüner@movement.com"/>
    <s v="Verbindungsstraße "/>
    <n v="59"/>
    <n v="60310"/>
    <s v="Frankfurt"/>
    <s v="069 9876543"/>
    <d v="1971-03-09T00:00:00"/>
    <n v="44"/>
    <d v="2002-10-18T00:00:00"/>
    <x v="13"/>
    <n v="4550"/>
  </r>
  <r>
    <n v="124"/>
    <s v="Grüner, Klaus"/>
    <x v="0"/>
    <x v="9"/>
    <n v="223"/>
    <s v="grüner@movement.com"/>
    <s v="Wilhelm-Meyer-Straße "/>
    <n v="10"/>
    <n v="55125"/>
    <s v="Mainz"/>
    <s v="06131 987156"/>
    <d v="1979-10-10T00:00:00"/>
    <n v="36"/>
    <d v="2011-09-14T00:00:00"/>
    <x v="23"/>
    <n v="2530"/>
  </r>
  <r>
    <n v="4"/>
    <s v="Guth, Stephan"/>
    <x v="0"/>
    <x v="6"/>
    <n v="103"/>
    <s v="guth@movement.com"/>
    <s v="Ostbachtal "/>
    <n v="1"/>
    <n v="60310"/>
    <s v="Frankfurt"/>
    <s v="069 883333"/>
    <d v="1950-06-02T00:00:00"/>
    <n v="65"/>
    <d v="1980-07-05T00:00:00"/>
    <x v="24"/>
    <n v="2730"/>
  </r>
  <r>
    <n v="87"/>
    <s v="Haase, Benedikt"/>
    <x v="3"/>
    <x v="7"/>
    <n v="186"/>
    <s v="haase@movement.com"/>
    <s v="Ilseder Straße "/>
    <n v="6"/>
    <n v="55122"/>
    <s v="Mainz"/>
    <s v="06131 774122"/>
    <d v="1962-07-16T00:00:00"/>
    <n v="53"/>
    <d v="2007-01-05T00:00:00"/>
    <x v="2"/>
    <n v="5200"/>
  </r>
  <r>
    <n v="32"/>
    <s v="Hallenbacher, Irmgart"/>
    <x v="0"/>
    <x v="3"/>
    <n v="131"/>
    <s v="hallenbacher@movement.com"/>
    <s v="Saarstraße "/>
    <n v="51"/>
    <n v="60315"/>
    <s v="Frankfurt"/>
    <s v="069 555321"/>
    <d v="1962-07-26T00:00:00"/>
    <n v="53"/>
    <d v="1995-09-09T00:00:00"/>
    <x v="11"/>
    <n v="3380"/>
  </r>
  <r>
    <n v="52"/>
    <s v="Haller, Anja"/>
    <x v="0"/>
    <x v="2"/>
    <n v="151"/>
    <s v="haller@movement.com"/>
    <s v="Jägerstraße "/>
    <n v="54"/>
    <n v="55129"/>
    <s v="Mainz"/>
    <s v="06131 777412"/>
    <d v="1966-07-02T00:00:00"/>
    <n v="49"/>
    <d v="1999-04-20T00:00:00"/>
    <x v="25"/>
    <n v="3380"/>
  </r>
  <r>
    <n v="69"/>
    <s v="Hamburg, Herta"/>
    <x v="0"/>
    <x v="3"/>
    <n v="168"/>
    <s v="hamburg@movement.com"/>
    <s v="Steinplatz "/>
    <n v="22"/>
    <n v="60314"/>
    <s v="Frankfurt"/>
    <s v="069 444226"/>
    <d v="1966-01-14T00:00:00"/>
    <n v="49"/>
    <d v="2003-01-26T00:00:00"/>
    <x v="26"/>
    <n v="3380"/>
  </r>
  <r>
    <n v="135"/>
    <s v="Hauenstein, Lutz"/>
    <x v="3"/>
    <x v="7"/>
    <n v="234"/>
    <s v="hauenstein@movement.com"/>
    <s v="Angelikastraße "/>
    <n v="21"/>
    <n v="60321"/>
    <s v="Frankfurt"/>
    <s v="069 365998"/>
    <d v="1966-09-10T00:00:00"/>
    <n v="49"/>
    <d v="2012-06-15T00:00:00"/>
    <x v="1"/>
    <n v="4400"/>
  </r>
  <r>
    <n v="85"/>
    <s v="Haußmann, Stefan"/>
    <x v="0"/>
    <x v="2"/>
    <n v="184"/>
    <s v="haußmann@movement.com"/>
    <s v="Vor dem Hofe "/>
    <n v="40"/>
    <n v="65203"/>
    <s v="Wiesbaden"/>
    <s v="0611 123999"/>
    <d v="1974-12-15T00:00:00"/>
    <n v="41"/>
    <d v="2006-06-06T00:00:00"/>
    <x v="2"/>
    <n v="3380"/>
  </r>
  <r>
    <n v="29"/>
    <s v="Helmer, Hubert"/>
    <x v="1"/>
    <x v="4"/>
    <n v="128"/>
    <s v="helmer@movement.com"/>
    <s v="Regenkamp "/>
    <n v="60"/>
    <n v="60326"/>
    <s v="Frankfurt"/>
    <s v="069 852822"/>
    <d v="1963-06-03T00:00:00"/>
    <n v="52"/>
    <d v="1993-04-02T00:00:00"/>
    <x v="27"/>
    <n v="2210"/>
  </r>
  <r>
    <n v="144"/>
    <s v="Hesse, Anton"/>
    <x v="0"/>
    <x v="0"/>
    <n v="243"/>
    <s v="hesse@movement.com"/>
    <s v="Feldkampstraße "/>
    <n v="66"/>
    <n v="65206"/>
    <s v="Wiesbaden"/>
    <s v="0611 816597"/>
    <d v="1972-06-19T00:00:00"/>
    <n v="43"/>
    <d v="2013-04-05T00:00:00"/>
    <x v="19"/>
    <n v="2860.0000000000005"/>
  </r>
  <r>
    <n v="121"/>
    <s v="Heßling, Dietrich"/>
    <x v="3"/>
    <x v="7"/>
    <n v="220"/>
    <s v="heßling@movement.com"/>
    <s v="Adalbertstraße"/>
    <n v="49"/>
    <n v="60313"/>
    <s v="Frankfurt"/>
    <s v="069 783425"/>
    <d v="1973-07-30T00:00:00"/>
    <n v="42"/>
    <d v="2011-03-11T00:00:00"/>
    <x v="23"/>
    <n v="4400"/>
  </r>
  <r>
    <n v="10"/>
    <s v="Heyerdal, Kirstin"/>
    <x v="0"/>
    <x v="0"/>
    <n v="109"/>
    <s v="heyerdal@movement.com"/>
    <s v="Moselstraße "/>
    <n v="11"/>
    <n v="60322"/>
    <s v="Frankfurt"/>
    <s v="069 741492"/>
    <d v="1954-01-18T00:00:00"/>
    <n v="61"/>
    <d v="1985-11-17T00:00:00"/>
    <x v="28"/>
    <n v="3380"/>
  </r>
  <r>
    <n v="139"/>
    <s v="Himmelstoß, Tanja"/>
    <x v="0"/>
    <x v="3"/>
    <n v="238"/>
    <s v="himmelstoß@movement.com"/>
    <s v="Sudkamps Hof "/>
    <n v="23"/>
    <n v="55121"/>
    <s v="Mainz"/>
    <s v="06131 666523"/>
    <d v="1980-06-11T00:00:00"/>
    <n v="35"/>
    <d v="2012-10-21T00:00:00"/>
    <x v="1"/>
    <n v="2860.0000000000005"/>
  </r>
  <r>
    <n v="91"/>
    <s v="Höllerer, Jenny"/>
    <x v="0"/>
    <x v="3"/>
    <n v="190"/>
    <s v="höllerer@movement.com"/>
    <s v="Laurentiusstraße "/>
    <n v="34"/>
    <n v="60317"/>
    <s v="Frankfurt"/>
    <s v="069 9874222"/>
    <d v="1971-04-07T00:00:00"/>
    <n v="44"/>
    <d v="2007-02-13T00:00:00"/>
    <x v="18"/>
    <n v="3380"/>
  </r>
  <r>
    <n v="145"/>
    <s v="Holt, Hans"/>
    <x v="0"/>
    <x v="3"/>
    <n v="244"/>
    <s v="holt@movement.com"/>
    <s v="Hugenpoth "/>
    <n v="22"/>
    <n v="65204"/>
    <s v="Wiesbaden"/>
    <s v="0611 666789"/>
    <d v="1962-05-12T00:00:00"/>
    <n v="53"/>
    <d v="2013-06-28T00:00:00"/>
    <x v="19"/>
    <n v="2860.0000000000005"/>
  </r>
  <r>
    <n v="80"/>
    <s v="Holzhäußer, Björn"/>
    <x v="1"/>
    <x v="4"/>
    <n v="179"/>
    <s v="holzhäußer@movement.com"/>
    <s v="Meesmannstraße "/>
    <n v="61"/>
    <n v="64292"/>
    <s v="Darmstadt"/>
    <s v="6151 366565"/>
    <d v="1952-06-30T00:00:00"/>
    <n v="63"/>
    <d v="2005-01-02T00:00:00"/>
    <x v="20"/>
    <n v="2210"/>
  </r>
  <r>
    <n v="14"/>
    <s v="Hoppenstedt, Frank"/>
    <x v="0"/>
    <x v="2"/>
    <n v="113"/>
    <s v="hoppenstedt@movement.com"/>
    <s v="Röntgenstraße "/>
    <n v="61"/>
    <n v="64299"/>
    <s v="Darmstadt"/>
    <s v="6151 123666"/>
    <d v="1953-11-24T00:00:00"/>
    <n v="62"/>
    <d v="1987-03-27T00:00:00"/>
    <x v="6"/>
    <n v="3380"/>
  </r>
  <r>
    <n v="90"/>
    <s v="Huber, Eva-Maria"/>
    <x v="0"/>
    <x v="2"/>
    <n v="189"/>
    <s v="huber@movement.com"/>
    <s v="Veilchenweg "/>
    <n v="9"/>
    <n v="60326"/>
    <s v="Frankfurt"/>
    <s v="069 774123"/>
    <d v="1975-08-24T00:00:00"/>
    <n v="40"/>
    <d v="2007-01-26T00:00:00"/>
    <x v="18"/>
    <n v="3380"/>
  </r>
  <r>
    <n v="136"/>
    <s v="Hummel, Hildegard"/>
    <x v="0"/>
    <x v="0"/>
    <n v="235"/>
    <s v="hummel@movement.com"/>
    <s v="Neumarkt "/>
    <n v="10"/>
    <n v="65207"/>
    <s v="Wiesbaden"/>
    <s v="0611 547315"/>
    <d v="1981-07-10T00:00:00"/>
    <n v="34"/>
    <d v="2012-07-07T00:00:00"/>
    <x v="1"/>
    <n v="2860.0000000000005"/>
  </r>
  <r>
    <n v="20"/>
    <s v="Hundinger, Ilse"/>
    <x v="1"/>
    <x v="1"/>
    <n v="119"/>
    <s v="hundinger@movement.com"/>
    <s v="Mörikestraße "/>
    <n v="3"/>
    <n v="60317"/>
    <s v="Frankfurt"/>
    <s v="069 963963"/>
    <d v="1955-01-18T00:00:00"/>
    <n v="60"/>
    <d v="1989-07-07T00:00:00"/>
    <x v="29"/>
    <n v="5200"/>
  </r>
  <r>
    <n v="143"/>
    <s v="Hussel, Günther"/>
    <x v="3"/>
    <x v="7"/>
    <n v="242"/>
    <s v="hussel@movement.com"/>
    <s v="Nordstraße "/>
    <n v="56"/>
    <n v="55126"/>
    <s v="Mainz"/>
    <s v="06131 987451"/>
    <d v="1967-06-25T00:00:00"/>
    <n v="48"/>
    <d v="2013-03-14T00:00:00"/>
    <x v="19"/>
    <n v="4400"/>
  </r>
  <r>
    <n v="76"/>
    <s v="Immendorf, Pauline"/>
    <x v="3"/>
    <x v="7"/>
    <n v="175"/>
    <s v="immendorf@movement.com"/>
    <s v="Harannistraße "/>
    <n v="28"/>
    <n v="60313"/>
    <s v="Frankfurt"/>
    <s v="069 121215"/>
    <d v="1965-12-02T00:00:00"/>
    <n v="50"/>
    <d v="2004-10-14T00:00:00"/>
    <x v="20"/>
    <n v="5200"/>
  </r>
  <r>
    <n v="41"/>
    <s v="Jauch, Maximilian"/>
    <x v="0"/>
    <x v="2"/>
    <n v="140"/>
    <s v="jauch@movement.com"/>
    <s v="Forellstraße "/>
    <n v="2"/>
    <n v="65202"/>
    <s v="Wiesbaden"/>
    <s v="0611 952137"/>
    <d v="1967-12-01T00:00:00"/>
    <n v="48"/>
    <d v="1996-12-11T00:00:00"/>
    <x v="14"/>
    <n v="3380"/>
  </r>
  <r>
    <n v="22"/>
    <s v="Jung, Bertha"/>
    <x v="0"/>
    <x v="3"/>
    <n v="121"/>
    <s v="jung@movement.com"/>
    <s v="Prälat-Schneider-Straße "/>
    <n v="19"/>
    <n v="65204"/>
    <s v="Wiesbaden"/>
    <s v="0611 995456"/>
    <d v="1956-02-01T00:00:00"/>
    <n v="59"/>
    <d v="1990-03-28T00:00:00"/>
    <x v="3"/>
    <n v="3380"/>
  </r>
  <r>
    <n v="30"/>
    <s v="Jungmann, Gregor"/>
    <x v="0"/>
    <x v="3"/>
    <n v="129"/>
    <s v="jungmann@movement.com"/>
    <s v="Flözstraße "/>
    <n v="13"/>
    <n v="55299"/>
    <s v="Nackenheim"/>
    <s v="06135 455555"/>
    <d v="1962-06-23T00:00:00"/>
    <n v="53"/>
    <d v="1993-09-13T00:00:00"/>
    <x v="27"/>
    <n v="3380"/>
  </r>
  <r>
    <n v="59"/>
    <s v="Kadschinsky, Samuel"/>
    <x v="0"/>
    <x v="3"/>
    <n v="158"/>
    <s v="kadschinsky@movement.com"/>
    <s v="Händelstraße "/>
    <n v="64"/>
    <n v="65209"/>
    <s v="Wiesbaden"/>
    <s v="0611 222658"/>
    <d v="1962-05-31T00:00:00"/>
    <n v="53"/>
    <d v="2000-07-23T00:00:00"/>
    <x v="8"/>
    <n v="3380"/>
  </r>
  <r>
    <n v="15"/>
    <s v="Keller, Urs"/>
    <x v="0"/>
    <x v="3"/>
    <n v="114"/>
    <s v="keller@movement.com"/>
    <s v="Heroldstraße "/>
    <n v="2"/>
    <n v="60327"/>
    <s v="Frankfurt"/>
    <s v="069 777444"/>
    <d v="1957-08-29T00:00:00"/>
    <n v="58"/>
    <d v="1987-08-01T00:00:00"/>
    <x v="6"/>
    <n v="3380"/>
  </r>
  <r>
    <n v="17"/>
    <s v="Kirsch, Karin"/>
    <x v="0"/>
    <x v="2"/>
    <n v="116"/>
    <s v="kirsch@movement.com"/>
    <s v="Haberstraße "/>
    <n v="56"/>
    <n v="65201"/>
    <s v="Wiesbaden"/>
    <s v="0611 999562"/>
    <d v="1952-06-02T00:00:00"/>
    <n v="63"/>
    <d v="1987-11-25T00:00:00"/>
    <x v="6"/>
    <n v="3380"/>
  </r>
  <r>
    <n v="100"/>
    <s v="Klapp, Frank"/>
    <x v="0"/>
    <x v="6"/>
    <n v="199"/>
    <s v="klapp@movement.com"/>
    <s v="Ewaldstraße "/>
    <n v="24"/>
    <n v="65209"/>
    <s v="Wiesbaden"/>
    <s v="0611 971235"/>
    <d v="1975-04-06T00:00:00"/>
    <n v="40"/>
    <d v="2008-07-11T00:00:00"/>
    <x v="30"/>
    <n v="2730"/>
  </r>
  <r>
    <n v="149"/>
    <s v="Klotz, Siglinde"/>
    <x v="3"/>
    <x v="12"/>
    <n v="248"/>
    <s v="klotz@movement.com"/>
    <s v="Auf der Heide "/>
    <n v="1"/>
    <n v="65201"/>
    <s v="Wiesbaden"/>
    <s v="0611 899475"/>
    <d v="1955-07-20T00:00:00"/>
    <n v="60"/>
    <d v="2014-03-11T00:00:00"/>
    <x v="31"/>
    <n v="3500"/>
  </r>
  <r>
    <n v="49"/>
    <s v="Klumpp, Nicole"/>
    <x v="0"/>
    <x v="3"/>
    <n v="148"/>
    <s v="klumpp@movement.com"/>
    <s v="Herforder Straße "/>
    <n v="16"/>
    <n v="60312"/>
    <s v="Frankfurt"/>
    <s v="069 154688"/>
    <d v="1961-01-20T00:00:00"/>
    <n v="54"/>
    <d v="1998-08-19T00:00:00"/>
    <x v="0"/>
    <n v="3380"/>
  </r>
  <r>
    <n v="37"/>
    <s v="Kohl, Hilmar"/>
    <x v="0"/>
    <x v="6"/>
    <n v="136"/>
    <s v="kohl@movement.com"/>
    <s v="Zur-Nieden-Straße "/>
    <n v="66"/>
    <n v="60319"/>
    <s v="Frankfurt"/>
    <s v="069 986544"/>
    <d v="1966-08-29T00:00:00"/>
    <n v="49"/>
    <d v="1996-06-30T00:00:00"/>
    <x v="14"/>
    <n v="2730"/>
  </r>
  <r>
    <n v="5"/>
    <s v="Kreutzer, Stephanie"/>
    <x v="0"/>
    <x v="2"/>
    <n v="104"/>
    <s v="kreutzer@movement.com"/>
    <s v="Sandforths Weg "/>
    <n v="60"/>
    <n v="65202"/>
    <s v="Wiesbaden"/>
    <s v="0611 777453"/>
    <d v="1951-11-28T00:00:00"/>
    <n v="64"/>
    <d v="1980-10-10T00:00:00"/>
    <x v="24"/>
    <n v="3380"/>
  </r>
  <r>
    <n v="97"/>
    <s v="Kron-Küppers, Tina"/>
    <x v="0"/>
    <x v="3"/>
    <n v="196"/>
    <s v="kron-küppers@movement.com"/>
    <s v="Eckstraße "/>
    <n v="24"/>
    <n v="60310"/>
    <s v="Frankfurt"/>
    <s v="069 888552"/>
    <d v="1968-06-04T00:00:00"/>
    <n v="47"/>
    <d v="2008-02-17T00:00:00"/>
    <x v="30"/>
    <n v="3380"/>
  </r>
  <r>
    <n v="75"/>
    <s v="Landmann, Jürgen"/>
    <x v="0"/>
    <x v="3"/>
    <n v="174"/>
    <s v="landmann@movement.com"/>
    <s v="Börniger Straße "/>
    <n v="7"/>
    <n v="60324"/>
    <s v="Frankfurt"/>
    <s v="069 999632"/>
    <d v="1975-08-28T00:00:00"/>
    <n v="40"/>
    <d v="2004-10-14T00:00:00"/>
    <x v="20"/>
    <n v="3380"/>
  </r>
  <r>
    <n v="36"/>
    <s v="Langer, Karl"/>
    <x v="2"/>
    <x v="5"/>
    <n v="135"/>
    <s v="langer@movement.com"/>
    <s v="Industriestraße "/>
    <n v="56"/>
    <n v="64292"/>
    <s v="Darmstadt"/>
    <s v="6151 444444"/>
    <d v="1955-08-23T00:00:00"/>
    <n v="60"/>
    <d v="1996-02-04T00:00:00"/>
    <x v="14"/>
    <n v="4550"/>
  </r>
  <r>
    <n v="128"/>
    <s v="Laubenstein, Sascha"/>
    <x v="3"/>
    <x v="7"/>
    <n v="227"/>
    <s v="laubenstein@movement.com"/>
    <s v="Kurze Straße "/>
    <n v="41"/>
    <n v="65205"/>
    <s v="Wiesbaden"/>
    <s v="0611 9615874"/>
    <d v="1957-11-01T00:00:00"/>
    <n v="58"/>
    <d v="2011-11-21T00:00:00"/>
    <x v="23"/>
    <n v="4400"/>
  </r>
  <r>
    <n v="40"/>
    <s v="Lauer, Walther"/>
    <x v="0"/>
    <x v="9"/>
    <n v="139"/>
    <s v="lauer@movement.com"/>
    <s v="Castroper Straße "/>
    <n v="7"/>
    <n v="60313"/>
    <s v="Frankfurt"/>
    <s v="069 813479"/>
    <d v="1966-01-17T00:00:00"/>
    <n v="49"/>
    <d v="1996-12-01T00:00:00"/>
    <x v="14"/>
    <n v="2990"/>
  </r>
  <r>
    <n v="130"/>
    <s v="Loster-Schneider, Elfriede"/>
    <x v="3"/>
    <x v="12"/>
    <n v="229"/>
    <s v="loster-schneider@movement.com"/>
    <s v="Kronprinzenstraße "/>
    <n v="58"/>
    <n v="60313"/>
    <s v="Frankfurt"/>
    <s v="069 7733669"/>
    <d v="1982-07-23T00:00:00"/>
    <n v="33"/>
    <d v="2012-01-07T00:00:00"/>
    <x v="1"/>
    <n v="3850.0000000000005"/>
  </r>
  <r>
    <n v="73"/>
    <s v="Luchs, Nelly"/>
    <x v="0"/>
    <x v="2"/>
    <n v="172"/>
    <s v="luchs@movement.com"/>
    <s v="Recklinghauser Straße "/>
    <n v="42"/>
    <n v="60324"/>
    <s v="Frankfurt"/>
    <s v="069 784519"/>
    <d v="1970-06-11T00:00:00"/>
    <n v="45"/>
    <d v="2004-04-18T00:00:00"/>
    <x v="20"/>
    <n v="3380"/>
  </r>
  <r>
    <n v="89"/>
    <s v="Lüdenscheid, Annabell"/>
    <x v="0"/>
    <x v="2"/>
    <n v="188"/>
    <s v="lüdenscheid@movement.com"/>
    <s v="Straße des Bohrhammers "/>
    <n v="68"/>
    <n v="64292"/>
    <s v="Darmstadt"/>
    <s v="6151 115987"/>
    <d v="1950-10-04T00:00:00"/>
    <n v="65"/>
    <d v="2007-01-26T00:00:00"/>
    <x v="18"/>
    <n v="3380"/>
  </r>
  <r>
    <n v="44"/>
    <s v="Lüdtke, Alfred"/>
    <x v="0"/>
    <x v="2"/>
    <n v="143"/>
    <s v="lüdtke@movement.com"/>
    <s v="Baarestraße "/>
    <n v="20"/>
    <n v="65204"/>
    <s v="Wiesbaden"/>
    <s v="0611 993322"/>
    <d v="1959-10-23T00:00:00"/>
    <n v="56"/>
    <d v="1997-04-24T00:00:00"/>
    <x v="17"/>
    <n v="3380"/>
  </r>
  <r>
    <n v="127"/>
    <s v="Lutz, Anette"/>
    <x v="0"/>
    <x v="2"/>
    <n v="226"/>
    <s v="lutz@movement.com"/>
    <s v="Arndtstraße "/>
    <n v="21"/>
    <n v="60322"/>
    <s v="Frankfurt"/>
    <s v="069 885236"/>
    <d v="1961-11-29T00:00:00"/>
    <n v="54"/>
    <d v="2011-11-21T00:00:00"/>
    <x v="23"/>
    <n v="2860.0000000000005"/>
  </r>
  <r>
    <n v="141"/>
    <s v="Luxemburg, Johann"/>
    <x v="0"/>
    <x v="2"/>
    <n v="240"/>
    <s v="luxemburg@movement.com"/>
    <s v="Geitlingstraße "/>
    <n v="50"/>
    <n v="65202"/>
    <s v="Wiesbaden"/>
    <s v="0611 745213"/>
    <d v="1980-08-29T00:00:00"/>
    <n v="35"/>
    <d v="2013-02-16T00:00:00"/>
    <x v="19"/>
    <n v="2860.0000000000005"/>
  </r>
  <r>
    <n v="33"/>
    <s v="Mahn, Detlev"/>
    <x v="3"/>
    <x v="8"/>
    <n v="132"/>
    <s v="mahn@movement.com"/>
    <s v="Siemensstraße "/>
    <n v="3"/>
    <n v="60312"/>
    <s v="Frankfurt"/>
    <s v="069 123852"/>
    <d v="1952-02-28T00:00:00"/>
    <n v="63"/>
    <d v="1995-11-28T00:00:00"/>
    <x v="11"/>
    <n v="5200"/>
  </r>
  <r>
    <n v="3"/>
    <s v="Mann, Hans-Peter"/>
    <x v="3"/>
    <x v="7"/>
    <n v="102"/>
    <s v="mann@movement.com"/>
    <s v="Kurhausstraße "/>
    <n v="31"/>
    <n v="60328"/>
    <s v="Frankfurt"/>
    <s v="069 783695"/>
    <d v="1964-10-06T00:00:00"/>
    <n v="51"/>
    <d v="1977-11-09T00:00:00"/>
    <x v="32"/>
    <n v="5200"/>
  </r>
  <r>
    <n v="12"/>
    <s v="Manz, Friedolin"/>
    <x v="0"/>
    <x v="3"/>
    <n v="111"/>
    <s v="manz@movement.com"/>
    <s v="Haldenstraße "/>
    <n v="56"/>
    <n v="60316"/>
    <s v="Frankfurt"/>
    <s v="069 741225"/>
    <d v="1955-01-17T00:00:00"/>
    <n v="60"/>
    <d v="1986-07-31T00:00:00"/>
    <x v="16"/>
    <n v="3380"/>
  </r>
  <r>
    <n v="48"/>
    <s v="Marcks, Katharina"/>
    <x v="0"/>
    <x v="0"/>
    <n v="147"/>
    <s v="marcks@movement.com"/>
    <s v="Gewerkenstraße "/>
    <n v="10"/>
    <n v="60321"/>
    <s v="Frankfurt"/>
    <s v="069 987156"/>
    <d v="1971-06-25T00:00:00"/>
    <n v="44"/>
    <d v="1998-05-03T00:00:00"/>
    <x v="0"/>
    <n v="3380"/>
  </r>
  <r>
    <n v="86"/>
    <s v="Martin, Karl"/>
    <x v="0"/>
    <x v="3"/>
    <n v="185"/>
    <s v="martin@movement.com"/>
    <s v="Hülsstraße "/>
    <n v="63"/>
    <n v="65203"/>
    <s v="Wiesbaden"/>
    <s v="0611 882222"/>
    <d v="1967-08-22T00:00:00"/>
    <n v="48"/>
    <d v="2006-09-02T00:00:00"/>
    <x v="2"/>
    <n v="3380"/>
  </r>
  <r>
    <n v="9"/>
    <s v="Maurer, Rainer"/>
    <x v="0"/>
    <x v="2"/>
    <n v="108"/>
    <s v="maurer@movement.com"/>
    <s v="Rathausplatz "/>
    <n v="11"/>
    <n v="60319"/>
    <s v="Frankfurt"/>
    <s v="069 841325"/>
    <d v="1954-12-31T00:00:00"/>
    <n v="61"/>
    <d v="1984-12-20T00:00:00"/>
    <x v="5"/>
    <n v="3380"/>
  </r>
  <r>
    <n v="118"/>
    <s v="Meisner, Lisa"/>
    <x v="1"/>
    <x v="4"/>
    <n v="217"/>
    <s v="meisner@movement.com"/>
    <s v="Teutoburgiastraße "/>
    <n v="3"/>
    <n v="60322"/>
    <s v="Frankfurt"/>
    <s v="069 124569"/>
    <d v="1974-05-06T00:00:00"/>
    <n v="41"/>
    <d v="2010-08-11T00:00:00"/>
    <x v="9"/>
    <n v="1870.0000000000002"/>
  </r>
  <r>
    <n v="70"/>
    <s v="Meyer, Sabine"/>
    <x v="0"/>
    <x v="3"/>
    <n v="169"/>
    <s v="meyer@movement.com"/>
    <s v="Thiesstraße "/>
    <n v="27"/>
    <n v="65205"/>
    <s v="Wiesbaden"/>
    <s v="0611 111258"/>
    <d v="1950-01-23T00:00:00"/>
    <n v="65"/>
    <d v="2003-02-20T00:00:00"/>
    <x v="26"/>
    <n v="3380"/>
  </r>
  <r>
    <n v="58"/>
    <s v="Mohrmeier, Kurt"/>
    <x v="1"/>
    <x v="4"/>
    <n v="157"/>
    <s v="mohrmeier@movement.com"/>
    <s v="Fichtestraße "/>
    <n v="68"/>
    <n v="60317"/>
    <s v="Frankfurt"/>
    <s v="069 333221"/>
    <d v="1969-01-29T00:00:00"/>
    <n v="46"/>
    <d v="2000-06-07T00:00:00"/>
    <x v="8"/>
    <n v="2210"/>
  </r>
  <r>
    <n v="43"/>
    <s v="Möller-Hollgarten, Ursula"/>
    <x v="1"/>
    <x v="4"/>
    <n v="142"/>
    <s v="möller-hollgarten@movement.com"/>
    <s v="Lütge Bruch "/>
    <n v="35"/>
    <n v="65208"/>
    <s v="Wiesbaden"/>
    <s v="0611 8526412"/>
    <d v="1951-03-30T00:00:00"/>
    <n v="64"/>
    <d v="1997-02-16T00:00:00"/>
    <x v="17"/>
    <n v="2210"/>
  </r>
  <r>
    <n v="117"/>
    <s v="Mühlmann, Peter"/>
    <x v="0"/>
    <x v="6"/>
    <n v="216"/>
    <s v="mühlmann@movement.com"/>
    <s v="Flottmannstraße "/>
    <n v="41"/>
    <n v="60324"/>
    <s v="Frankfurt"/>
    <s v="069 731487"/>
    <d v="1966-03-21T00:00:00"/>
    <n v="49"/>
    <d v="2010-04-15T00:00:00"/>
    <x v="9"/>
    <n v="2310"/>
  </r>
  <r>
    <n v="138"/>
    <s v="Müller, Melanie"/>
    <x v="4"/>
    <x v="11"/>
    <n v="237"/>
    <s v="müller@movement.com"/>
    <s v="Bebelstraße "/>
    <n v="25"/>
    <n v="65208"/>
    <s v="Wiesbaden"/>
    <s v="0611 123142"/>
    <d v="1980-07-24T00:00:00"/>
    <n v="35"/>
    <d v="2012-09-11T00:00:00"/>
    <x v="1"/>
    <n v="3630.0000000000005"/>
  </r>
  <r>
    <n v="115"/>
    <s v="Murnau, Anna"/>
    <x v="0"/>
    <x v="0"/>
    <n v="214"/>
    <s v="murnau@movement.com"/>
    <s v="Tönnishof "/>
    <n v="45"/>
    <n v="60322"/>
    <s v="Frankfurt"/>
    <s v="069 886611"/>
    <d v="1979-01-18T00:00:00"/>
    <n v="36"/>
    <d v="2010-03-23T00:00:00"/>
    <x v="9"/>
    <n v="2860.0000000000005"/>
  </r>
  <r>
    <n v="103"/>
    <s v="Nöller, Erwin"/>
    <x v="3"/>
    <x v="7"/>
    <n v="202"/>
    <s v="nöller@movement.com"/>
    <s v="Bonifatiusstraße "/>
    <n v="53"/>
    <n v="60321"/>
    <s v="Frankfurt"/>
    <s v="069 778893"/>
    <d v="1963-01-26T00:00:00"/>
    <n v="52"/>
    <d v="2008-10-26T00:00:00"/>
    <x v="30"/>
    <n v="4400"/>
  </r>
  <r>
    <n v="129"/>
    <s v="Obermayer, Hugo"/>
    <x v="0"/>
    <x v="6"/>
    <n v="228"/>
    <s v="obermayer@movement.com"/>
    <s v="Feuerwehrplatz "/>
    <n v="37"/>
    <n v="65205"/>
    <s v="Wiesbaden"/>
    <s v="0611 999487"/>
    <d v="1974-04-08T00:00:00"/>
    <n v="41"/>
    <d v="2011-12-12T00:00:00"/>
    <x v="23"/>
    <n v="2310"/>
  </r>
  <r>
    <n v="78"/>
    <s v="Obermayer, Manfred"/>
    <x v="0"/>
    <x v="6"/>
    <n v="177"/>
    <s v="obermayer@movement.com"/>
    <s v="Oeynhauser Straße "/>
    <n v="32"/>
    <n v="55126"/>
    <s v="Mainz"/>
    <s v="06131 666332"/>
    <d v="1955-02-03T00:00:00"/>
    <n v="60"/>
    <d v="2004-12-02T00:00:00"/>
    <x v="20"/>
    <n v="2730"/>
  </r>
  <r>
    <n v="26"/>
    <s v="Obermeier, Kerstin"/>
    <x v="0"/>
    <x v="0"/>
    <n v="125"/>
    <s v="obermeier@movement.com"/>
    <s v="Aschebrock "/>
    <n v="32"/>
    <n v="65204"/>
    <s v="Wiesbaden"/>
    <s v="0611 974185"/>
    <d v="1952-10-12T00:00:00"/>
    <n v="63"/>
    <d v="1991-11-25T00:00:00"/>
    <x v="33"/>
    <n v="3380"/>
  </r>
  <r>
    <n v="106"/>
    <s v="Osterfelder, Burkhard"/>
    <x v="0"/>
    <x v="3"/>
    <n v="205"/>
    <s v="osterfelder@movement.com"/>
    <s v="Rainerstraße "/>
    <n v="42"/>
    <n v="65207"/>
    <s v="Wiesbaden"/>
    <s v="0611 666778"/>
    <d v="1977-11-27T00:00:00"/>
    <n v="38"/>
    <d v="2009-07-22T00:00:00"/>
    <x v="4"/>
    <n v="2860.0000000000005"/>
  </r>
  <r>
    <n v="42"/>
    <s v="Otterstädter, Charlotte"/>
    <x v="0"/>
    <x v="3"/>
    <n v="141"/>
    <s v="otterstädter@movement.com"/>
    <s v="Claudiusstraße "/>
    <n v="18"/>
    <n v="65204"/>
    <s v="Wiesbaden"/>
    <s v="0611 556318"/>
    <d v="1962-07-12T00:00:00"/>
    <n v="53"/>
    <d v="1997-01-11T00:00:00"/>
    <x v="17"/>
    <n v="3380"/>
  </r>
  <r>
    <n v="77"/>
    <s v="Özmir, Mustafa"/>
    <x v="0"/>
    <x v="9"/>
    <n v="176"/>
    <s v="özmir@movement.com"/>
    <s v="Am Amtshaus "/>
    <n v="35"/>
    <n v="60320"/>
    <s v="Frankfurt"/>
    <s v="069 731597"/>
    <d v="1972-10-26T00:00:00"/>
    <n v="43"/>
    <d v="2004-11-22T00:00:00"/>
    <x v="20"/>
    <n v="2990"/>
  </r>
  <r>
    <n v="123"/>
    <s v="Pfitzer, Katja"/>
    <x v="1"/>
    <x v="4"/>
    <n v="222"/>
    <s v="pfitzer@movement.com"/>
    <s v="Dammstraße "/>
    <n v="44"/>
    <n v="65209"/>
    <s v="Wiesbaden"/>
    <s v="0611 123232"/>
    <d v="1982-12-03T00:00:00"/>
    <n v="33"/>
    <d v="2011-05-23T00:00:00"/>
    <x v="23"/>
    <n v="1870.0000000000002"/>
  </r>
  <r>
    <n v="105"/>
    <s v="Posch, Zacharias"/>
    <x v="3"/>
    <x v="7"/>
    <n v="204"/>
    <s v="posch@movement.com"/>
    <s v="Plutostraße "/>
    <n v="22"/>
    <n v="55299"/>
    <s v="Nackenheim"/>
    <s v="06135 8851445"/>
    <d v="1969-08-08T00:00:00"/>
    <n v="46"/>
    <d v="2009-07-13T00:00:00"/>
    <x v="4"/>
    <n v="4400"/>
  </r>
  <r>
    <n v="54"/>
    <s v="Rathenau, Walter"/>
    <x v="0"/>
    <x v="2"/>
    <n v="153"/>
    <s v="rathenau@movement.com"/>
    <s v="Narzissenweg "/>
    <n v="38"/>
    <n v="64296"/>
    <s v="Darmstadt"/>
    <s v="6151 886178"/>
    <d v="1955-07-04T00:00:00"/>
    <n v="60"/>
    <d v="2000-01-14T00:00:00"/>
    <x v="8"/>
    <n v="3380"/>
  </r>
  <r>
    <n v="96"/>
    <s v="Reincke, Hiltrud"/>
    <x v="0"/>
    <x v="2"/>
    <n v="195"/>
    <s v="reincke@movement.com"/>
    <s v="Taubenweg "/>
    <n v="49"/>
    <n v="65203"/>
    <s v="Wiesbaden"/>
    <s v="0611 112369"/>
    <d v="1973-04-14T00:00:00"/>
    <n v="42"/>
    <d v="2008-01-28T00:00:00"/>
    <x v="30"/>
    <n v="3380"/>
  </r>
  <r>
    <n v="45"/>
    <s v="Reuter, Siegfried"/>
    <x v="0"/>
    <x v="3"/>
    <n v="144"/>
    <s v="reuter@movement.com"/>
    <s v="Dahlhauser Straße "/>
    <n v="50"/>
    <n v="65203"/>
    <s v="Wiesbaden"/>
    <s v="0611 112256"/>
    <d v="1960-06-24T00:00:00"/>
    <n v="55"/>
    <d v="1997-08-18T00:00:00"/>
    <x v="17"/>
    <n v="3380"/>
  </r>
  <r>
    <n v="95"/>
    <s v="Rosenthal, Herbert"/>
    <x v="0"/>
    <x v="2"/>
    <n v="194"/>
    <s v="rosenthal@movement.com"/>
    <s v="Laubenstraße "/>
    <n v="13"/>
    <n v="65205"/>
    <s v="Wiesbaden"/>
    <s v="0611 481526"/>
    <d v="1976-04-12T00:00:00"/>
    <n v="39"/>
    <d v="2007-12-17T00:00:00"/>
    <x v="18"/>
    <n v="3380"/>
  </r>
  <r>
    <n v="137"/>
    <s v="Rösner, Bärbel"/>
    <x v="0"/>
    <x v="0"/>
    <n v="236"/>
    <s v="rösner@movement.com"/>
    <s v="Gavegstraße "/>
    <n v="6"/>
    <n v="60311"/>
    <s v="Frankfurt"/>
    <s v="069 793689"/>
    <d v="1982-12-31T00:00:00"/>
    <n v="33"/>
    <d v="2012-08-17T00:00:00"/>
    <x v="1"/>
    <n v="2860.0000000000005"/>
  </r>
  <r>
    <n v="122"/>
    <s v="Rotluft, Eugen"/>
    <x v="0"/>
    <x v="0"/>
    <n v="221"/>
    <s v="rotluft@movement.com"/>
    <s v="Sternstraße "/>
    <n v="11"/>
    <n v="60323"/>
    <s v="Frankfurt"/>
    <s v="069 789463"/>
    <d v="1976-05-26T00:00:00"/>
    <n v="39"/>
    <d v="2011-04-22T00:00:00"/>
    <x v="23"/>
    <n v="2860.0000000000005"/>
  </r>
  <r>
    <n v="104"/>
    <s v="Schlatter, Uschi"/>
    <x v="0"/>
    <x v="0"/>
    <n v="203"/>
    <s v="schlatter@movement.com"/>
    <s v="Beckumer Straße "/>
    <n v="30"/>
    <n v="65201"/>
    <s v="Wiesbaden"/>
    <s v="0611 882244"/>
    <d v="1973-04-24T00:00:00"/>
    <n v="42"/>
    <d v="2008-12-20T00:00:00"/>
    <x v="30"/>
    <n v="2860.0000000000005"/>
  </r>
  <r>
    <n v="133"/>
    <s v="Schlauch, Edgar"/>
    <x v="0"/>
    <x v="2"/>
    <n v="232"/>
    <s v="schlauch@movement.com"/>
    <s v="In der Tennscheuer "/>
    <n v="50"/>
    <n v="55129"/>
    <s v="Mainz"/>
    <s v="06131 888741"/>
    <d v="1980-10-03T00:00:00"/>
    <n v="35"/>
    <d v="2012-04-06T00:00:00"/>
    <x v="1"/>
    <n v="2860.0000000000005"/>
  </r>
  <r>
    <n v="25"/>
    <s v="Schmidt, Hans"/>
    <x v="1"/>
    <x v="1"/>
    <n v="124"/>
    <s v="schmidt@movement.com"/>
    <s v="Karl-Fr.-Friesen-Straße "/>
    <n v="60"/>
    <n v="60311"/>
    <s v="Frankfurt"/>
    <s v="069 852963"/>
    <d v="1956-07-03T00:00:00"/>
    <n v="59"/>
    <d v="1990-05-30T00:00:00"/>
    <x v="3"/>
    <n v="5200"/>
  </r>
  <r>
    <n v="132"/>
    <s v="Schmitt, Anna"/>
    <x v="1"/>
    <x v="1"/>
    <n v="231"/>
    <s v="schmitt@movement.com"/>
    <s v="Mühlenkampstraße "/>
    <n v="32"/>
    <n v="65205"/>
    <s v="Wiesbaden"/>
    <s v="0611 369258"/>
    <d v="1979-09-15T00:00:00"/>
    <n v="36"/>
    <d v="2012-02-22T00:00:00"/>
    <x v="1"/>
    <n v="4400"/>
  </r>
  <r>
    <n v="68"/>
    <s v="Schöneberger, Wolf-Dietrich"/>
    <x v="0"/>
    <x v="0"/>
    <n v="167"/>
    <s v="schöneberger@movement.com"/>
    <s v="Bömkestraße "/>
    <n v="66"/>
    <n v="64293"/>
    <s v="Darmstadt"/>
    <s v="6151 126575"/>
    <d v="1963-07-06T00:00:00"/>
    <n v="52"/>
    <d v="2003-01-06T00:00:00"/>
    <x v="26"/>
    <n v="3380"/>
  </r>
  <r>
    <n v="102"/>
    <s v="Schübel, Anette"/>
    <x v="0"/>
    <x v="0"/>
    <n v="201"/>
    <s v="schübel@movement.com"/>
    <s v="Zechenring "/>
    <n v="45"/>
    <n v="60315"/>
    <s v="Frankfurt"/>
    <s v="069 428549"/>
    <d v="1967-07-03T00:00:00"/>
    <n v="48"/>
    <d v="2008-08-30T00:00:00"/>
    <x v="30"/>
    <n v="2860.0000000000005"/>
  </r>
  <r>
    <n v="57"/>
    <s v="Schwab, Marianne"/>
    <x v="0"/>
    <x v="9"/>
    <n v="156"/>
    <s v="schwab@movement.com"/>
    <s v="Güterbahnstraße "/>
    <n v="63"/>
    <n v="65208"/>
    <s v="Wiesbaden"/>
    <s v="0611 776694"/>
    <d v="1972-11-21T00:00:00"/>
    <n v="43"/>
    <d v="2000-03-29T00:00:00"/>
    <x v="8"/>
    <n v="2990"/>
  </r>
  <r>
    <n v="112"/>
    <s v="Schwarz, Hilde"/>
    <x v="0"/>
    <x v="2"/>
    <n v="211"/>
    <s v="schwarz@movement.com"/>
    <s v="Von-Velsen-Straße "/>
    <n v="10"/>
    <n v="65206"/>
    <s v="Wiesbaden"/>
    <s v="0611 885114"/>
    <d v="1976-08-05T00:00:00"/>
    <n v="39"/>
    <d v="2009-12-08T00:00:00"/>
    <x v="4"/>
    <n v="2860.0000000000005"/>
  </r>
  <r>
    <n v="119"/>
    <s v="Schweizer, Friedrich"/>
    <x v="0"/>
    <x v="0"/>
    <n v="218"/>
    <s v="schweizer@movement.com"/>
    <s v="Bönninghauser Straße "/>
    <n v="27"/>
    <n v="60310"/>
    <s v="Frankfurt"/>
    <s v="069 731946"/>
    <d v="1964-06-06T00:00:00"/>
    <n v="51"/>
    <d v="2010-09-10T00:00:00"/>
    <x v="9"/>
    <n v="2860.0000000000005"/>
  </r>
  <r>
    <n v="24"/>
    <s v="Schwönsdorf, Ottilie"/>
    <x v="1"/>
    <x v="4"/>
    <n v="123"/>
    <s v="schwönsdorf@movement.com"/>
    <s v="Finefraustraße "/>
    <n v="23"/>
    <n v="64291"/>
    <s v="Darmstadt"/>
    <s v="6151 987445"/>
    <d v="1958-09-02T00:00:00"/>
    <n v="57"/>
    <d v="1990-05-24T00:00:00"/>
    <x v="3"/>
    <n v="2210"/>
  </r>
  <r>
    <n v="38"/>
    <s v="Seeau, Andrea"/>
    <x v="2"/>
    <x v="13"/>
    <n v="137"/>
    <s v="seeau@movement.com"/>
    <s v="Gustavstraße "/>
    <n v="33"/>
    <n v="64299"/>
    <s v="Darmstadt"/>
    <s v="6151 222222"/>
    <d v="1955-12-06T00:00:00"/>
    <n v="60"/>
    <d v="1996-07-27T00:00:00"/>
    <x v="14"/>
    <n v="4290"/>
  </r>
  <r>
    <n v="140"/>
    <s v="Seelinger, Uwe"/>
    <x v="0"/>
    <x v="3"/>
    <n v="239"/>
    <s v="seelinger@movement.com"/>
    <s v="Basaltstraße "/>
    <n v="44"/>
    <n v="60313"/>
    <s v="Frankfurt"/>
    <s v="069 887333"/>
    <d v="1979-02-12T00:00:00"/>
    <n v="36"/>
    <d v="2012-11-28T00:00:00"/>
    <x v="1"/>
    <n v="2860.0000000000005"/>
  </r>
  <r>
    <n v="99"/>
    <s v="Seemann, Max"/>
    <x v="2"/>
    <x v="10"/>
    <n v="198"/>
    <s v="seemann@movement.com"/>
    <s v="Stettiner Weg "/>
    <n v="14"/>
    <n v="55124"/>
    <s v="Mainz"/>
    <s v="06131 234567"/>
    <d v="1954-11-22T00:00:00"/>
    <n v="61"/>
    <d v="2008-07-04T00:00:00"/>
    <x v="30"/>
    <n v="4810"/>
  </r>
  <r>
    <n v="94"/>
    <s v="Sommer, Konrad"/>
    <x v="0"/>
    <x v="3"/>
    <n v="193"/>
    <s v="sommer@movement.com"/>
    <s v="Leibnizstraße "/>
    <n v="5"/>
    <n v="60323"/>
    <s v="Frankfurt"/>
    <s v="069 111115"/>
    <d v="1962-04-19T00:00:00"/>
    <n v="53"/>
    <d v="2007-11-23T00:00:00"/>
    <x v="18"/>
    <n v="3380"/>
  </r>
  <r>
    <n v="27"/>
    <s v="Stampf, Leo"/>
    <x v="3"/>
    <x v="7"/>
    <n v="126"/>
    <s v="stampf@movement.com"/>
    <s v="Bahnhofsplatz "/>
    <n v="50"/>
    <n v="65203"/>
    <s v="Wiesbaden"/>
    <s v="0611 874521"/>
    <d v="1953-10-23T00:00:00"/>
    <n v="62"/>
    <d v="1992-05-07T00:00:00"/>
    <x v="22"/>
    <n v="5200"/>
  </r>
  <r>
    <n v="148"/>
    <s v="Stern, Hanna"/>
    <x v="4"/>
    <x v="11"/>
    <n v="247"/>
    <s v="stern@movement.com"/>
    <s v="Von-Ketteler-Straße "/>
    <n v="13"/>
    <n v="60324"/>
    <s v="Frankfurt"/>
    <s v="069 659865"/>
    <d v="1980-05-26T00:00:00"/>
    <n v="35"/>
    <d v="2013-12-14T00:00:00"/>
    <x v="19"/>
    <n v="3300"/>
  </r>
  <r>
    <n v="31"/>
    <s v="Sternheimer, Emanuel"/>
    <x v="2"/>
    <x v="5"/>
    <n v="130"/>
    <s v="sternheimer@movement.com"/>
    <s v="Mont-Cenis-Platz "/>
    <n v="11"/>
    <n v="60318"/>
    <s v="Frankfurt"/>
    <s v="069 3456784"/>
    <d v="1950-12-05T00:00:00"/>
    <n v="65"/>
    <d v="1995-06-25T00:00:00"/>
    <x v="11"/>
    <n v="4550"/>
  </r>
  <r>
    <n v="79"/>
    <s v="Stifter, Ansgar"/>
    <x v="1"/>
    <x v="4"/>
    <n v="178"/>
    <s v="stifter@movement.com"/>
    <s v="Asternweg "/>
    <n v="22"/>
    <n v="60311"/>
    <s v="Frankfurt"/>
    <s v="069 989898"/>
    <d v="1965-08-25T00:00:00"/>
    <n v="50"/>
    <d v="2004-12-07T00:00:00"/>
    <x v="20"/>
    <n v="2210"/>
  </r>
  <r>
    <n v="39"/>
    <s v="Teichhuber, Emil"/>
    <x v="1"/>
    <x v="1"/>
    <n v="138"/>
    <s v="teichhuber@movement.com"/>
    <s v="Tillmanns Hof "/>
    <n v="11"/>
    <n v="60320"/>
    <s v="Frankfurt"/>
    <s v="069 147456"/>
    <d v="1963-10-05T00:00:00"/>
    <n v="52"/>
    <d v="1996-10-11T00:00:00"/>
    <x v="14"/>
    <n v="5200"/>
  </r>
  <r>
    <n v="56"/>
    <s v="Trieschmann, Hilmar"/>
    <x v="0"/>
    <x v="0"/>
    <n v="155"/>
    <s v="trieschmann@movement.com"/>
    <s v="Lehrlingstraße "/>
    <n v="35"/>
    <n v="55125"/>
    <s v="Mainz"/>
    <s v="06131 834567"/>
    <d v="1967-12-09T00:00:00"/>
    <n v="48"/>
    <d v="2000-03-27T00:00:00"/>
    <x v="8"/>
    <n v="3380"/>
  </r>
  <r>
    <n v="51"/>
    <s v="Trottow, Stefanie"/>
    <x v="0"/>
    <x v="2"/>
    <n v="150"/>
    <s v="trottow@movement.com"/>
    <s v="Reichsstraße "/>
    <n v="41"/>
    <n v="60325"/>
    <s v="Frankfurt"/>
    <s v="069 456999"/>
    <d v="1957-12-03T00:00:00"/>
    <n v="58"/>
    <d v="1998-12-08T00:00:00"/>
    <x v="0"/>
    <n v="3380"/>
  </r>
  <r>
    <n v="98"/>
    <s v="Tutti, Salvatore"/>
    <x v="0"/>
    <x v="9"/>
    <n v="197"/>
    <s v="tutti@movement.com"/>
    <s v="Juliastraße "/>
    <n v="47"/>
    <n v="60320"/>
    <s v="Frankfurt"/>
    <s v="069 985147"/>
    <d v="1951-10-26T00:00:00"/>
    <n v="64"/>
    <d v="2008-03-05T00:00:00"/>
    <x v="30"/>
    <n v="2990"/>
  </r>
  <r>
    <n v="83"/>
    <s v="Untergärtner, Tobias"/>
    <x v="1"/>
    <x v="1"/>
    <n v="182"/>
    <s v="untergärtner@movement.com"/>
    <s v="Zollvereinweg "/>
    <n v="2"/>
    <n v="65206"/>
    <s v="Wiesbaden"/>
    <s v="0611 147789"/>
    <d v="1976-09-21T00:00:00"/>
    <n v="39"/>
    <d v="2006-03-30T00:00:00"/>
    <x v="2"/>
    <n v="5200"/>
  </r>
  <r>
    <n v="19"/>
    <s v="Unterwegner, Otto"/>
    <x v="0"/>
    <x v="2"/>
    <n v="118"/>
    <s v="unterwegner@movement.com"/>
    <s v="Tellstraße "/>
    <n v="30"/>
    <n v="60315"/>
    <s v="Frankfurt"/>
    <s v="069 654777"/>
    <d v="1953-05-20T00:00:00"/>
    <n v="62"/>
    <d v="1988-10-14T00:00:00"/>
    <x v="34"/>
    <n v="3380"/>
  </r>
  <r>
    <n v="116"/>
    <s v="Volkert, Josef"/>
    <x v="3"/>
    <x v="12"/>
    <n v="215"/>
    <s v="volkert@movement.com"/>
    <s v="Fliederweg "/>
    <n v="10"/>
    <n v="60324"/>
    <s v="Frankfurt"/>
    <s v="069 7784662"/>
    <d v="1982-04-04T00:00:00"/>
    <n v="33"/>
    <d v="2010-03-28T00:00:00"/>
    <x v="9"/>
    <n v="3850.0000000000005"/>
  </r>
  <r>
    <n v="88"/>
    <s v="Vollmann, Ilka"/>
    <x v="0"/>
    <x v="0"/>
    <n v="187"/>
    <s v="vollmann@movement.com"/>
    <s v="Baltzstraße "/>
    <n v="2"/>
    <n v="65202"/>
    <s v="Wiesbaden"/>
    <s v="0611 342165"/>
    <d v="1970-05-30T00:00:00"/>
    <n v="45"/>
    <d v="2007-01-10T00:00:00"/>
    <x v="18"/>
    <n v="3380"/>
  </r>
  <r>
    <n v="93"/>
    <s v="Von Manteuffel, Wolfgang"/>
    <x v="0"/>
    <x v="3"/>
    <n v="192"/>
    <s v="von manteuffel@movement.com"/>
    <s v="Hertener Straße "/>
    <n v="28"/>
    <n v="60321"/>
    <s v="Frankfurt"/>
    <s v="069 995711"/>
    <d v="1962-07-15T00:00:00"/>
    <n v="53"/>
    <d v="2007-11-23T00:00:00"/>
    <x v="18"/>
    <n v="3380"/>
  </r>
  <r>
    <n v="126"/>
    <s v="Walter, Adalbert"/>
    <x v="1"/>
    <x v="1"/>
    <n v="225"/>
    <s v="walter@movement.com"/>
    <s v="Auf dem Beisendreisch "/>
    <n v="1"/>
    <n v="60329"/>
    <s v="Frankfurt"/>
    <s v="069 986523"/>
    <d v="1970-03-26T00:00:00"/>
    <n v="45"/>
    <d v="2011-11-14T00:00:00"/>
    <x v="23"/>
    <n v="4400"/>
  </r>
  <r>
    <n v="125"/>
    <s v="Weiherer, Dagmar"/>
    <x v="0"/>
    <x v="9"/>
    <n v="224"/>
    <s v="weiherer@movement.com"/>
    <s v="Straßburger Straße "/>
    <n v="5"/>
    <n v="65207"/>
    <s v="Wiesbaden"/>
    <s v="0611 7795312"/>
    <d v="1972-04-16T00:00:00"/>
    <n v="43"/>
    <d v="2011-10-28T00:00:00"/>
    <x v="23"/>
    <n v="2530"/>
  </r>
  <r>
    <n v="71"/>
    <s v="Weinberg, Julia"/>
    <x v="2"/>
    <x v="5"/>
    <n v="170"/>
    <s v="weinberg@movement.com"/>
    <s v="Lutherstraße "/>
    <n v="43"/>
    <n v="65202"/>
    <s v="Wiesbaden"/>
    <s v="0611 234523"/>
    <d v="1958-01-12T00:00:00"/>
    <n v="57"/>
    <d v="2003-08-15T00:00:00"/>
    <x v="26"/>
    <n v="4550"/>
  </r>
  <r>
    <n v="53"/>
    <s v="Weinhauff, Hans-Jörg"/>
    <x v="2"/>
    <x v="13"/>
    <n v="152"/>
    <s v="weinhauff@movement.com"/>
    <s v="Kurfürstenstraße "/>
    <n v="49"/>
    <n v="64292"/>
    <s v="Darmstadt"/>
    <s v="6151 888888"/>
    <d v="1951-05-08T00:00:00"/>
    <n v="64"/>
    <d v="1999-10-07T00:00:00"/>
    <x v="25"/>
    <n v="4290"/>
  </r>
  <r>
    <n v="101"/>
    <s v="Wesel, Ilse"/>
    <x v="0"/>
    <x v="2"/>
    <n v="200"/>
    <s v="wesel@movement.com"/>
    <s v="Steinmetzstraße "/>
    <n v="33"/>
    <n v="60310"/>
    <s v="Frankfurt"/>
    <s v="069 555777"/>
    <d v="1968-03-02T00:00:00"/>
    <n v="47"/>
    <d v="2008-08-18T00:00:00"/>
    <x v="30"/>
    <n v="2860.0000000000005"/>
  </r>
  <r>
    <n v="131"/>
    <s v="Wiese, Paul"/>
    <x v="2"/>
    <x v="13"/>
    <n v="230"/>
    <s v="wiese@movement.com"/>
    <s v="Corneliusstraße "/>
    <n v="28"/>
    <n v="60329"/>
    <s v="Frankfurt"/>
    <s v="069 0000000"/>
    <d v="1978-07-18T00:00:00"/>
    <n v="37"/>
    <d v="2012-01-08T00:00:00"/>
    <x v="1"/>
    <n v="3630.0000000000005"/>
  </r>
  <r>
    <n v="110"/>
    <s v="Wiesenhoff, Eugen"/>
    <x v="2"/>
    <x v="5"/>
    <n v="209"/>
    <s v="wiesenhoff@movement.com"/>
    <s v="Ackerstraße "/>
    <n v="70"/>
    <n v="64298"/>
    <s v="Darmstadt"/>
    <s v="6151 777777"/>
    <d v="1974-05-01T00:00:00"/>
    <n v="41"/>
    <d v="2009-11-18T00:00:00"/>
    <x v="4"/>
    <n v="3850.0000000000005"/>
  </r>
  <r>
    <n v="109"/>
    <s v="Willer, Christian"/>
    <x v="0"/>
    <x v="0"/>
    <n v="208"/>
    <s v="willer@movement.com"/>
    <s v="Zur Emschermulde "/>
    <n v="23"/>
    <n v="64291"/>
    <s v="Darmstadt"/>
    <s v="6151 778963"/>
    <d v="1980-08-24T00:00:00"/>
    <n v="35"/>
    <d v="2009-10-08T00:00:00"/>
    <x v="4"/>
    <n v="2860.0000000000005"/>
  </r>
  <r>
    <n v="114"/>
    <s v="Wolff, Gudrun"/>
    <x v="3"/>
    <x v="8"/>
    <n v="213"/>
    <s v="wolff@movement.com"/>
    <s v="Baumstraße "/>
    <n v="29"/>
    <n v="60330"/>
    <s v="Frankfurt"/>
    <s v="069 555666"/>
    <d v="1964-03-29T00:00:00"/>
    <n v="51"/>
    <d v="2010-03-21T00:00:00"/>
    <x v="9"/>
    <n v="4400"/>
  </r>
  <r>
    <n v="74"/>
    <s v="Zuse, Thomas"/>
    <x v="0"/>
    <x v="0"/>
    <n v="173"/>
    <s v="zuse@movement.com"/>
    <s v="Eupener Straße "/>
    <n v="9"/>
    <n v="55125"/>
    <s v="Mainz"/>
    <s v="06131 735498"/>
    <d v="1969-11-24T00:00:00"/>
    <n v="46"/>
    <d v="2004-09-07T00:00:00"/>
    <x v="20"/>
    <n v="338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6">
  <r>
    <s v="A18795"/>
    <s v="Donau Büroeinrichtungen"/>
    <x v="0"/>
    <s v="Oberösterreich"/>
    <s v="Linz"/>
    <s v="4020"/>
    <s v="Schubertplatz 9"/>
    <s v="Sedladschek, Josefa"/>
    <s v="Geschäftsführer"/>
    <s v="0043 732 3453"/>
    <s v="0043 732 3454"/>
    <n v="51560"/>
    <n v="56716.000000000007"/>
    <n v="62387.600000000013"/>
  </r>
  <r>
    <s v="A22464"/>
    <s v="Bürocenter Tirol"/>
    <x v="0"/>
    <s v="Tirol"/>
    <s v="Innsbruck"/>
    <s v="6020"/>
    <s v="Innstraße 234"/>
    <s v="Hofer, Kaspar"/>
    <s v="Geschäftsführer"/>
    <s v="0041 512 451123"/>
    <s v="0041 512 451123"/>
    <n v="480536"/>
    <n v="528589.60000000009"/>
    <n v="581448.56000000017"/>
  </r>
  <r>
    <s v="A28564"/>
    <s v="Carynthia Firmenausstattung"/>
    <x v="0"/>
    <s v="Kärnten"/>
    <s v="Klagenfurt"/>
    <s v="9201"/>
    <s v="Kaiser-Franz-Str. 1806"/>
    <s v="Heuriger, Bruno"/>
    <s v="Einkauf"/>
    <s v="0043 463 24682"/>
    <s v="0043 463 24685"/>
    <n v="199120"/>
    <n v="219032.00000000003"/>
    <n v="240935.20000000004"/>
  </r>
  <r>
    <s v="A40530"/>
    <s v="Möbelhaus am Donaukanal"/>
    <x v="0"/>
    <s v="Wien"/>
    <s v="Wien"/>
    <s v="1050"/>
    <s v="Kanalstraße 45"/>
    <s v="Vrdlabil, Herbert"/>
    <s v="Einkauf"/>
    <s v="0043 141 23142"/>
    <s v="0043 141 23144"/>
    <n v="257817"/>
    <n v="283598.7"/>
    <n v="311958.57000000007"/>
  </r>
  <r>
    <s v="A50940"/>
    <s v="Mozart Möbel"/>
    <x v="0"/>
    <s v="Salzburg"/>
    <s v="Salzburg"/>
    <s v="5020"/>
    <s v="Salieristraße 34"/>
    <s v="Augsburger, Kathi"/>
    <s v="Geschäftsführer"/>
    <s v="0043 662 345345"/>
    <s v="0043 662 345346"/>
    <n v="33797"/>
    <n v="37176.700000000004"/>
    <n v="40894.37000000001"/>
  </r>
  <r>
    <s v="A75281"/>
    <s v="Mödlinger Möbelhaus"/>
    <x v="0"/>
    <s v="Wien"/>
    <s v="Wien"/>
    <s v="1210"/>
    <s v="Beethovengässchen 65"/>
    <s v="Rapf, Frantisek"/>
    <s v="Einkauf"/>
    <s v="0043 134 782378"/>
    <s v="0043 1 34 78 23 79"/>
    <n v="61960"/>
    <n v="68156"/>
    <n v="74971.600000000006"/>
  </r>
  <r>
    <s v="A78720"/>
    <s v="Almuts alternatives Möbelhaus"/>
    <x v="0"/>
    <s v="Tirol"/>
    <s v="Hintertux"/>
    <s v="6293"/>
    <s v="Stallmannplatz 1"/>
    <s v="Linus, Almut"/>
    <s v="Inhaber"/>
    <s v="0041 5287 586"/>
    <s v="0041 5287 587"/>
    <n v="90205"/>
    <n v="99225.500000000015"/>
    <n v="109148.05000000003"/>
  </r>
  <r>
    <s v="C36206"/>
    <s v="Wettstein Möbel"/>
    <x v="1"/>
    <s v="Basel-Stadt"/>
    <s v="Basel"/>
    <s v="4013"/>
    <s v="Rheingasse 34"/>
    <s v="Hodler, Katharina"/>
    <s v="Inhaber"/>
    <s v="0041 619 870987"/>
    <s v="0041 619 870988"/>
    <n v="232428"/>
    <n v="255670.80000000002"/>
    <n v="281237.88000000006"/>
  </r>
  <r>
    <s v="C43862"/>
    <s v="Bureau Barchel"/>
    <x v="1"/>
    <s v="Genf"/>
    <s v="Genf"/>
    <s v="1245"/>
    <s v="Rue Othmar Schoeck 45"/>
    <s v="Valjean, Udo"/>
    <s v="Geschäftsführer"/>
    <s v="0041 220 98765"/>
    <s v="0041 220 98766"/>
    <n v="199443"/>
    <n v="219387.30000000002"/>
    <n v="241326.03000000003"/>
  </r>
  <r>
    <s v="C56177"/>
    <s v="Bürohaus Pilatus"/>
    <x v="1"/>
    <s v="Luzern"/>
    <s v="Beromünster"/>
    <s v="6215"/>
    <s v="In der dürren Matte 51"/>
    <s v="Zurzacher, Verena"/>
    <s v="Geschäftsführer"/>
    <s v="0041  930 2626"/>
    <s v="0041  930 2627"/>
    <n v="393648"/>
    <n v="433012.80000000005"/>
    <n v="476314.08000000007"/>
  </r>
  <r>
    <s v="C74802"/>
    <s v="Wohnhaus an der Limmat"/>
    <x v="1"/>
    <s v="Zürich"/>
    <s v="Zürich"/>
    <n v="8020"/>
    <s v="Winkelriedstraße 14"/>
    <s v="Kratzert, Frank"/>
    <s v="Geschäftsführer"/>
    <s v="0041 013 576245"/>
    <s v="0041 013 576246"/>
    <n v="59443"/>
    <n v="65387.3"/>
    <n v="71926.030000000013"/>
  </r>
  <r>
    <s v="C80519"/>
    <s v="Mobili Ticino"/>
    <x v="1"/>
    <s v="Tessin"/>
    <s v="Lugano"/>
    <s v="6902"/>
    <s v="Via del Lago 9"/>
    <s v="Mayer, Otorino"/>
    <s v="Geschäftsführer"/>
    <s v="0041 913 45679"/>
    <s v="0041 913 45680"/>
    <n v="449638"/>
    <n v="494601.80000000005"/>
    <n v="544061.9800000001"/>
  </r>
  <r>
    <s v="C97012"/>
    <s v="Eidgenössisches Einrichtungshaus"/>
    <x v="1"/>
    <s v="Thurgau"/>
    <s v="Winterthur"/>
    <s v="8400"/>
    <s v="Thurgasse 2"/>
    <s v="Finsterwald, Veronika"/>
    <s v="Einkauf"/>
    <s v="0041 424 53489"/>
    <s v="0041 424 53490"/>
    <n v="182506"/>
    <n v="200756.6"/>
    <n v="220832.26000000004"/>
  </r>
  <r>
    <s v="C97126"/>
    <s v="Zähringer-Möbel"/>
    <x v="1"/>
    <s v="Bern"/>
    <s v="Bern"/>
    <s v="3011"/>
    <s v="Mani-Matter-Straße 123"/>
    <s v="Mosioma, Bernd"/>
    <s v="Einkauf"/>
    <s v="0041 305 1145"/>
    <s v="0041 305 1146"/>
    <n v="48194"/>
    <n v="53013.4"/>
    <n v="58314.740000000005"/>
  </r>
  <r>
    <s v="G10936"/>
    <s v="Möbelhaus Borsche"/>
    <x v="2"/>
    <s v="Baden-Württemberg"/>
    <s v="Stuttgart"/>
    <s v="70376"/>
    <s v="Industriestraße 34"/>
    <s v="Borsche, Leonardo"/>
    <s v="Inhaber"/>
    <s v="0711 564532"/>
    <s v="0711 564533"/>
    <n v="365711"/>
    <n v="402282.10000000003"/>
    <n v="442510.31000000006"/>
  </r>
  <r>
    <s v="G11597"/>
    <s v="Breitlingcenter"/>
    <x v="2"/>
    <s v="Mecklenburg-Vorpommern"/>
    <s v="Rostock"/>
    <s v="18119"/>
    <s v="Warnowstraße 110"/>
    <s v="Fock, Georg"/>
    <s v="Geschäftsführer"/>
    <s v="0381 73473 "/>
    <s v="0381 73474"/>
    <n v="42791"/>
    <n v="47070.100000000006"/>
    <n v="51777.110000000008"/>
  </r>
  <r>
    <s v="G12521"/>
    <s v="Berliner Möbelhaus"/>
    <x v="2"/>
    <s v="Berlin"/>
    <s v="Berlin"/>
    <s v="10131"/>
    <s v="Masha-Bruskina-Straße 41"/>
    <s v="Tender, Charles"/>
    <s v="Geschäftsführer"/>
    <s v="030 4253 "/>
    <s v="030 4254"/>
    <n v="278208"/>
    <n v="306028.80000000005"/>
    <n v="336631.68000000005"/>
  </r>
  <r>
    <s v="G12669"/>
    <s v="Büroaustattung Balzer"/>
    <x v="2"/>
    <s v="Hessen"/>
    <s v="Frankfurt am Main"/>
    <s v="60435"/>
    <s v="Carmenplatz 23"/>
    <s v="Müller, Cornelia"/>
    <s v="Geschäftsführer"/>
    <s v="0694 659562"/>
    <s v="0694 659563"/>
    <n v="125951"/>
    <n v="138546.1"/>
    <n v="152400.71000000002"/>
  </r>
  <r>
    <s v="G13875"/>
    <s v="Schweriner Möbelhaus"/>
    <x v="2"/>
    <s v="Mecklenburg-Vorpommern"/>
    <s v="Schwerin"/>
    <s v="19123"/>
    <s v="Kaiserstraße 34"/>
    <s v="Greif, Otto"/>
    <s v="Geschäftsführer"/>
    <s v="0385 357254"/>
    <s v="0385 357255"/>
    <n v="144480"/>
    <n v="158928"/>
    <n v="174820.80000000002"/>
  </r>
  <r>
    <s v="G14119"/>
    <s v="Möbelfleet"/>
    <x v="2"/>
    <s v="Schleswig-Holstein"/>
    <s v="Kiel"/>
    <s v="24123"/>
    <s v="Graf-Luckner-Platz 16"/>
    <s v="Laboe, Gorch"/>
    <s v="Einkauf"/>
    <s v="0431 727325"/>
    <s v="0431 727326"/>
    <n v="83556"/>
    <n v="91911.6"/>
    <n v="101102.76000000001"/>
  </r>
  <r>
    <s v="G14537"/>
    <s v="Möbel Schulze"/>
    <x v="2"/>
    <s v="Bremen"/>
    <s v="Bremen"/>
    <s v="28121"/>
    <s v="Kormoranstraße 34"/>
    <s v="Schulze, Simon"/>
    <s v="Inhaber"/>
    <s v="0421 325362"/>
    <s v="0421 325363"/>
    <n v="67035"/>
    <n v="73738.5"/>
    <n v="81112.350000000006"/>
  </r>
  <r>
    <s v="G18746"/>
    <s v="Möbelhaus Deutsches Eck"/>
    <x v="2"/>
    <s v="Rheinland-Pfalz"/>
    <s v="Koblenz"/>
    <s v="56068"/>
    <s v="Wilhelmstraße 71"/>
    <s v="Kaiser, Friedrich"/>
    <s v="Inhaber"/>
    <s v="0261 23 5445"/>
    <s v="0261 23 5446"/>
    <n v="311029"/>
    <n v="342131.9"/>
    <n v="376345.09000000008"/>
  </r>
  <r>
    <s v="G19389"/>
    <s v="Badische Büromöbel GmbH"/>
    <x v="2"/>
    <s v="Baden-Württemberg"/>
    <s v="Freiburg im Breisgau"/>
    <s v="79106"/>
    <s v="Eschholzstr. 10"/>
    <s v="Zähringer, Hermann"/>
    <s v="Einkauf"/>
    <s v="0761 32858"/>
    <s v="0761 32859"/>
    <n v="148496"/>
    <n v="163345.60000000001"/>
    <n v="179680.16000000003"/>
  </r>
  <r>
    <s v="G21026"/>
    <s v="Luidolf-Einrichtungen GmbH"/>
    <x v="2"/>
    <s v="Sachsen-Anhalt"/>
    <s v="Quedlinburg"/>
    <s v="06484"/>
    <s v="Stiftsplatz 1"/>
    <s v="Vogler, Heinrich"/>
    <s v="Geschäftsführer"/>
    <s v="03946 8822"/>
    <s v="03946 8823"/>
    <n v="39400"/>
    <n v="43340"/>
    <n v="47674.000000000007"/>
  </r>
  <r>
    <s v="G24203"/>
    <s v="Goethe-Möbel"/>
    <x v="2"/>
    <s v="Thüringen"/>
    <s v="Weimar"/>
    <s v="99123"/>
    <s v="Auerbachstraße 36"/>
    <s v="Faust, Heinrich"/>
    <s v="Geschäftsführer"/>
    <s v="0642 038573"/>
    <s v="0642 038574"/>
    <n v="147962"/>
    <n v="162758.20000000001"/>
    <n v="179034.02000000002"/>
  </r>
  <r>
    <s v="G26207"/>
    <s v="Möbelzeche"/>
    <x v="2"/>
    <s v="Nordrhein-Westfalen"/>
    <s v="Recklinghausen"/>
    <s v="45665"/>
    <s v="Immelmannstraße 1"/>
    <s v="Schalker, Karl"/>
    <s v="Geschäftsführer"/>
    <s v="0236 1326598"/>
    <s v="0236 1326599"/>
    <n v="484552"/>
    <n v="533007.20000000007"/>
    <n v="586307.92000000016"/>
  </r>
  <r>
    <s v="G26457"/>
    <s v="Möbelhaus Spatz"/>
    <x v="2"/>
    <s v="Bayern"/>
    <s v="Regensburg"/>
    <s v="93123"/>
    <s v="Domplatz 11"/>
    <s v="Spatz, Franz X."/>
    <s v="Inhaber"/>
    <s v="0941 234554"/>
    <s v="0941 234555"/>
    <n v="72533"/>
    <n v="79786.3"/>
    <n v="87764.930000000008"/>
  </r>
  <r>
    <s v="G27063"/>
    <s v="Jeetzedesign"/>
    <x v="2"/>
    <s v="Sachsen-Anhalt"/>
    <s v="Salzwedel"/>
    <n v="29410"/>
    <s v="Diesdorfer Straße 21"/>
    <s v="Frosch, Bettina"/>
    <s v="Geschäftsführer"/>
    <s v="03961 38690"/>
    <s v="03961 38691"/>
    <n v="1492"/>
    <n v="1641.2"/>
    <n v="1805.3200000000002"/>
  </r>
  <r>
    <s v="G27496"/>
    <s v="Bürocenter Rödelheim"/>
    <x v="2"/>
    <s v="Hessen"/>
    <s v="Frankfurt am Main"/>
    <s v="60123"/>
    <s v="Waggonstraße 78"/>
    <s v="Mild, Maria "/>
    <s v="Geschäftsführer"/>
    <s v="0695 123158"/>
    <s v="0695 123159"/>
    <n v="129718"/>
    <n v="142689.80000000002"/>
    <n v="156958.78000000003"/>
  </r>
  <r>
    <s v="G31341"/>
    <s v="Otto GmbH"/>
    <x v="2"/>
    <s v="Brandenburg"/>
    <s v="Havelberg"/>
    <s v="39539"/>
    <s v="Burghardstr. 4"/>
    <s v="Otto, Miroslaw"/>
    <s v="Geschäftsführer"/>
    <s v="0393 87456"/>
    <s v="0393 87457"/>
    <n v="132275"/>
    <n v="145502.5"/>
    <n v="160052.75"/>
  </r>
  <r>
    <s v="G32183"/>
    <s v="Trifels Möbel"/>
    <x v="2"/>
    <s v="Rheinland-Pfalz"/>
    <s v="Annweiler"/>
    <s v="76855"/>
    <s v="Romanstraße 6"/>
    <s v="Hänle, Ljubov"/>
    <s v="Geschäftsführer"/>
    <s v="0634 68737"/>
    <s v="0634 68738"/>
    <n v="176361"/>
    <n v="193997.1"/>
    <n v="213396.81000000003"/>
  </r>
  <r>
    <s v="G32469"/>
    <s v="Möbelhaus Heinkel"/>
    <x v="2"/>
    <s v="Mecklenburg-Vorpommern"/>
    <s v="Rostock"/>
    <s v="18059"/>
    <s v="Cannstatter Str. 12"/>
    <s v="Heinkel, Ernst"/>
    <s v="Inhaber"/>
    <s v="0381 456422"/>
    <s v="0381 456423"/>
    <n v="374363"/>
    <n v="411799.30000000005"/>
    <n v="452979.2300000001"/>
  </r>
  <r>
    <s v="G32553"/>
    <s v="Möbelhaus Bad Doberan"/>
    <x v="2"/>
    <s v="Mecklenburg-Vorpommern"/>
    <s v="Bad Doberan"/>
    <s v="18209"/>
    <s v="Klosterstraße 12"/>
    <s v="Dampf, Molli"/>
    <s v="Inhaber"/>
    <s v="0382 035643"/>
    <s v="0382 035644"/>
    <n v="70816"/>
    <n v="77897.600000000006"/>
    <n v="85687.360000000015"/>
  </r>
  <r>
    <s v="G33334"/>
    <s v="Saarmöbel"/>
    <x v="2"/>
    <s v="Saarland"/>
    <s v="Saarbrücken"/>
    <s v="66111"/>
    <s v="Nebenstraße 23"/>
    <s v="Lafuente, Carlos"/>
    <s v="Geschäftsführer"/>
    <s v="0681 238505"/>
    <s v="0681 238506"/>
    <n v="454900"/>
    <n v="500390.00000000006"/>
    <n v="550429.00000000012"/>
  </r>
  <r>
    <s v="G34704"/>
    <s v="Ilmenauer &amp; Co."/>
    <x v="2"/>
    <s v="Saarland"/>
    <s v="Saarlouis"/>
    <s v="66740"/>
    <s v="Alter Weg 58"/>
    <s v="Tulpenthal, Marianne"/>
    <s v="Geschäftsführer"/>
    <s v="06831 455648"/>
    <s v="06831 455649"/>
    <n v="41926"/>
    <n v="46118.600000000006"/>
    <n v="50730.460000000014"/>
  </r>
  <r>
    <s v="G37221"/>
    <s v="Möbel Engert"/>
    <x v="2"/>
    <s v="Hessen"/>
    <s v="Frankfurt am Main"/>
    <s v="60314"/>
    <s v="Eckhardtstraße 89"/>
    <s v="Jacob, Paul"/>
    <s v="Geschäftsführer"/>
    <s v="0695 321598"/>
    <s v="0695 321599"/>
    <n v="192556"/>
    <n v="211811.6"/>
    <n v="232992.76000000004"/>
  </r>
  <r>
    <s v="G37556"/>
    <s v="Bürocenter St. Pirmin"/>
    <x v="2"/>
    <s v="Rheinland-Pfalz"/>
    <s v="Pirmasens"/>
    <s v="66953"/>
    <s v="Adelheidstr. 78"/>
    <s v="Hufer, Peter"/>
    <s v="Einkauf"/>
    <s v="06331 3456"/>
    <s v="06331 3457"/>
    <n v="309360"/>
    <n v="340296"/>
    <n v="374325.60000000003"/>
  </r>
  <r>
    <s v="G38050"/>
    <s v="Möbelstube Degehardt"/>
    <x v="2"/>
    <s v="Nordrhein-Westfalen"/>
    <s v="Köln"/>
    <s v="51069"/>
    <s v="Hartplatz 44"/>
    <s v="Stich, Michaela"/>
    <s v="Geschäftsführer"/>
    <s v="0221 6125487"/>
    <s v="0221 6125488"/>
    <n v="93188"/>
    <n v="102506.8"/>
    <n v="112757.48000000001"/>
  </r>
  <r>
    <s v="G38379"/>
    <s v="Mannis Möbelscheune"/>
    <x v="2"/>
    <s v="Nordrhein-Westfalen"/>
    <s v="Aachen"/>
    <s v="52111"/>
    <s v="Im Weg 13"/>
    <s v="Mann, Manfred"/>
    <s v="Inhaber"/>
    <s v="0241 25667 "/>
    <s v="0241 25668"/>
    <n v="98669"/>
    <n v="108535.90000000001"/>
    <n v="119389.49000000002"/>
  </r>
  <r>
    <s v="G40900"/>
    <s v="Büromeister GmbH"/>
    <x v="2"/>
    <s v="Hamburg"/>
    <s v="Hamburg"/>
    <s v="20122"/>
    <s v="Wasserfahrt 4"/>
    <s v="Meister, Marcia"/>
    <s v="Geschäftsführer"/>
    <s v="0409 837429"/>
    <s v="0409 837430"/>
    <n v="382413"/>
    <n v="420654.30000000005"/>
    <n v="462719.7300000001"/>
  </r>
  <r>
    <s v="G40921"/>
    <s v="Büro Mayer"/>
    <x v="2"/>
    <s v="Hessen"/>
    <s v="Offenbach am Main"/>
    <s v="63123"/>
    <s v="Bieberer Straße 34"/>
    <s v="Napp, Karl"/>
    <s v="Geschäftsführer"/>
    <s v="069 883355"/>
    <s v="069 883356"/>
    <n v="117371"/>
    <n v="129108.1"/>
    <n v="142018.91"/>
  </r>
  <r>
    <s v="G42725"/>
    <s v="Möbel-Dreyer"/>
    <x v="2"/>
    <s v="Brandenburg"/>
    <s v="Potsdam"/>
    <s v="14482"/>
    <s v="Windspielplatz 16"/>
    <s v="Dreyer, Markus"/>
    <s v="Inhaber"/>
    <s v="0331 346521"/>
    <s v="0331 346522"/>
    <n v="208725"/>
    <n v="229597.50000000003"/>
    <n v="252557.25000000006"/>
  </r>
  <r>
    <s v="G43061"/>
    <s v="Donau-Inn-Ilz Möbelhaus"/>
    <x v="2"/>
    <s v="Bayern"/>
    <s v="Passau"/>
    <s v="94034"/>
    <s v="Seidelhof 7"/>
    <s v="Freyung, Maria"/>
    <s v="Einkauf"/>
    <s v="0851 642373"/>
    <s v="0851 642374"/>
    <n v="393262"/>
    <n v="432588.2"/>
    <n v="475847.02000000008"/>
  </r>
  <r>
    <s v="G45848"/>
    <s v="LifeStyleTemple"/>
    <x v="2"/>
    <s v="Berlin"/>
    <s v="Berlin"/>
    <s v="10011"/>
    <s v="Kurfüstendamm 456"/>
    <s v="Abendstern, Christian"/>
    <s v="Relaxation Consultant"/>
    <s v="030 34765234"/>
    <s v="030 34765235"/>
    <n v="20063"/>
    <n v="22069.300000000003"/>
    <n v="24276.230000000007"/>
  </r>
  <r>
    <s v="G45958"/>
    <s v="Möbelhaus Morath"/>
    <x v="2"/>
    <s v="Schleswig-Holstein"/>
    <s v="Lübeck"/>
    <s v="23123"/>
    <s v="Grünlichplatz 3"/>
    <s v="Weisbrod, Sabine"/>
    <s v="Geschäftsführer"/>
    <s v="04502 738267"/>
    <s v="04502 738268"/>
    <n v="144253"/>
    <n v="158678.30000000002"/>
    <n v="174546.13000000003"/>
  </r>
  <r>
    <s v="G47064"/>
    <s v="Büroausstattung am Stachus"/>
    <x v="2"/>
    <s v="Bayern"/>
    <s v="München"/>
    <s v="90123"/>
    <s v="Karlsplatz 23"/>
    <s v="Kasuar, Franz Josef"/>
    <s v="Geschäftsführer"/>
    <s v="089 2345676 "/>
    <s v="089 2345677"/>
    <n v="52149"/>
    <n v="57363.9"/>
    <n v="63100.290000000008"/>
  </r>
  <r>
    <s v="G49580"/>
    <s v="Schreinerei Schröder"/>
    <x v="2"/>
    <s v="Niedersachsen"/>
    <s v="Hannover"/>
    <s v="30123"/>
    <s v="Maschseeaue 52"/>
    <s v="Köpf, Gert"/>
    <s v="Einkauf"/>
    <s v="0511 4341134"/>
    <s v="0511 4341135"/>
    <n v="41434"/>
    <n v="45577.4"/>
    <n v="50135.140000000007"/>
  </r>
  <r>
    <s v="G50636"/>
    <s v="Alstermöbel"/>
    <x v="2"/>
    <s v="Hamburg"/>
    <s v="Hamburg"/>
    <s v="20122"/>
    <s v="Hartmannsaue 9"/>
    <s v="Minnig, Karin"/>
    <s v="Geschäftsführer"/>
    <s v="040 9733332"/>
    <s v="040 9733333"/>
    <n v="117536"/>
    <n v="129289.60000000001"/>
    <n v="142218.56000000003"/>
  </r>
  <r>
    <s v="G53218"/>
    <s v="Kaiser-Friedrich-Möbel"/>
    <x v="2"/>
    <s v="Hessen"/>
    <s v="Wiesbaden"/>
    <s v="65189"/>
    <s v="Thermenstraße 2"/>
    <s v="Merkel, Tanja"/>
    <s v="Geschäftsführer"/>
    <s v="0611 659525"/>
    <s v="0611 659526"/>
    <n v="426058"/>
    <n v="468663.80000000005"/>
    <n v="515530.18000000011"/>
  </r>
  <r>
    <s v="G53965"/>
    <s v="Schreinerei Radtke"/>
    <x v="2"/>
    <s v="Sachsen"/>
    <s v="Hoyerswerda"/>
    <s v="02977"/>
    <s v="Holzweg 42"/>
    <s v="Radke, Marcia"/>
    <s v="Inhaber"/>
    <s v="03571 4575"/>
    <s v="03571 4576"/>
    <n v="413439"/>
    <n v="454782.9"/>
    <n v="500261.19000000006"/>
  </r>
  <r>
    <s v="G54608"/>
    <s v="Büroausstattung Ilmtal"/>
    <x v="2"/>
    <s v="Thüringen"/>
    <s v="Apolda"/>
    <s v="99510"/>
    <s v="Hauptstraße 67"/>
    <s v="Hensel, Manfred"/>
    <s v="Geschäftsführer"/>
    <s v="03644 46363"/>
    <s v="03644 46364"/>
    <n v="144705"/>
    <n v="159175.5"/>
    <n v="175093.05000000002"/>
  </r>
  <r>
    <s v="G57566"/>
    <s v="Büroausstattung Murkel"/>
    <x v="2"/>
    <s v="Nordrhein-Westfalen"/>
    <s v="Paderborn"/>
    <s v="33123"/>
    <s v="Konviktstraße 14"/>
    <s v="Murkel, Sieglinde"/>
    <s v="Inhaber"/>
    <s v="05251 37687"/>
    <s v="05251 37688"/>
    <n v="125877"/>
    <n v="138464.70000000001"/>
    <n v="152311.17000000001"/>
  </r>
  <r>
    <s v="G58369"/>
    <s v="Kultsofa KG"/>
    <x v="2"/>
    <s v="Rheinland-Pfalz"/>
    <s v="Mainz"/>
    <s v="55116"/>
    <s v="Augustinergasse 23"/>
    <s v="Singh, Narendra"/>
    <s v="Geschäftsführer"/>
    <s v="06131 345663"/>
    <s v="06131 345664"/>
    <n v="10207"/>
    <n v="11227.7"/>
    <n v="12350.470000000001"/>
  </r>
  <r>
    <s v="G60846"/>
    <s v="Möbel Döbel"/>
    <x v="2"/>
    <s v="Saarland"/>
    <s v="Dillingen"/>
    <n v="66763"/>
    <s v="Saarstraße 42"/>
    <s v="Döbel, Irmgard"/>
    <s v="Inhaber"/>
    <s v="06831 38792"/>
    <s v="06831 38793"/>
    <n v="61160"/>
    <n v="67276"/>
    <n v="74003.600000000006"/>
  </r>
  <r>
    <s v="G61852"/>
    <s v="Wachwitzmöbel"/>
    <x v="2"/>
    <s v="Sachsen"/>
    <s v="Dresden"/>
    <s v="01326"/>
    <s v="Corneliengasse 13"/>
    <s v="Muhammed, Constanze"/>
    <s v="Geschäftsführer"/>
    <s v="0351 536777"/>
    <s v="0351 536778"/>
    <n v="229912"/>
    <n v="252903.2"/>
    <n v="278193.52"/>
  </r>
  <r>
    <s v="G68015"/>
    <s v="Jugendmöbel"/>
    <x v="2"/>
    <s v="Hessen"/>
    <s v="Darmstadt"/>
    <s v="64283"/>
    <s v="Grafenstraße 59"/>
    <s v="Hess, Mathilde"/>
    <s v="Inhaber"/>
    <s v="06151 455678"/>
    <s v="06151 455679"/>
    <n v="174190"/>
    <n v="191609.00000000003"/>
    <n v="210769.90000000005"/>
  </r>
  <r>
    <s v="G68073"/>
    <s v="Möbelwiese"/>
    <x v="2"/>
    <s v="Rheinland-Pfalz"/>
    <s v="Ludwigshafen"/>
    <s v="67061"/>
    <s v="Evastraße 23"/>
    <s v="Paul, Jule"/>
    <s v="Geschäftsführer"/>
    <s v="0621 4521"/>
    <s v="0621 4522"/>
    <n v="361121"/>
    <n v="397233.10000000003"/>
    <n v="436956.41000000009"/>
  </r>
  <r>
    <s v="G68893"/>
    <s v="Semper-Möbel"/>
    <x v="2"/>
    <s v="Sachsen"/>
    <s v="Dresden"/>
    <s v="01326"/>
    <s v="Seidemannstraße 72"/>
    <s v="Klacker, Max"/>
    <s v="Geschäftsführer"/>
    <s v="0351 452365"/>
    <s v="0351 452366"/>
    <n v="134288"/>
    <n v="147716.80000000002"/>
    <n v="162488.48000000004"/>
  </r>
  <r>
    <s v="G69092"/>
    <s v="Büromöbelzentrum"/>
    <x v="2"/>
    <s v="Sachsen-Anhalt"/>
    <s v="Magdeburg"/>
    <s v="39123"/>
    <s v="Königin-Edith-Straße 234"/>
    <s v="Lobo, Enrique"/>
    <s v="Geschäftsführer"/>
    <s v="03928 734565"/>
    <s v="03928 734566"/>
    <n v="60324"/>
    <n v="66356.400000000009"/>
    <n v="72992.040000000023"/>
  </r>
  <r>
    <s v="G71776"/>
    <s v="Bürohaus Hauser"/>
    <x v="2"/>
    <s v="Brandenburg"/>
    <s v="Cottbus"/>
    <s v="03123"/>
    <s v="Anselmstraße 11"/>
    <s v="Hauser, Joachim"/>
    <s v="Inhaber"/>
    <s v="0355 23445"/>
    <s v="0355 23446"/>
    <n v="48790"/>
    <n v="53669.000000000007"/>
    <n v="59035.900000000016"/>
  </r>
  <r>
    <s v="G76169"/>
    <s v="Büro-Discount"/>
    <x v="2"/>
    <s v="Thüringen"/>
    <s v="Erfurt"/>
    <s v="99123"/>
    <s v="Grünwiese 345"/>
    <s v="Müller, Jeremias"/>
    <s v="Geschäftsführer"/>
    <s v="0361 858372"/>
    <s v="0361 858373"/>
    <n v="53480"/>
    <n v="58828.000000000007"/>
    <n v="64710.80000000001"/>
  </r>
  <r>
    <s v="G79097"/>
    <s v="Weserbüro OHG"/>
    <x v="2"/>
    <s v="Bremen"/>
    <s v="Bremen"/>
    <s v="28113"/>
    <s v="Rolandsweg 11"/>
    <s v="Werder, Fritz"/>
    <s v="Geschäftsführer"/>
    <s v="0421 2354676"/>
    <s v="0421 2354677"/>
    <n v="94678"/>
    <n v="104145.8"/>
    <n v="114560.38000000002"/>
  </r>
  <r>
    <s v="G81176"/>
    <s v="Büromöbel Karly"/>
    <x v="2"/>
    <s v="Sachsen-Anhalt"/>
    <s v="Zerbst"/>
    <s v="39261"/>
    <s v="Archivstraße 45"/>
    <s v="Karly, Egon"/>
    <s v="Inhaber"/>
    <s v="03923 4531"/>
    <s v="03923 4532"/>
    <n v="140715"/>
    <n v="154786.5"/>
    <n v="170265.15000000002"/>
  </r>
  <r>
    <s v="G81545"/>
    <s v="Bürocenter"/>
    <x v="2"/>
    <s v="Bremen"/>
    <s v="Bremen"/>
    <s v="28122"/>
    <s v="Klarastraße 13"/>
    <s v="Alitz, Denise"/>
    <s v="Inhaber"/>
    <s v="0421 34125344"/>
    <s v="0421 34125345"/>
    <n v="32288"/>
    <n v="35516.800000000003"/>
    <n v="39068.480000000003"/>
  </r>
  <r>
    <s v="G82575"/>
    <s v="Möbelhaus Niederschlesien"/>
    <x v="2"/>
    <s v="Sachsen"/>
    <s v="Görlitz"/>
    <s v="02123"/>
    <s v="Berliner Straße 34"/>
    <s v="Älter, Ernst"/>
    <s v="Einkauf"/>
    <s v="03581 23465"/>
    <s v="03581 23466"/>
    <n v="135089"/>
    <n v="148597.90000000002"/>
    <n v="163457.69000000003"/>
  </r>
  <r>
    <s v="G83719"/>
    <s v="Möbelhaus Pfleiderer"/>
    <x v="2"/>
    <s v="Baden-Württemberg"/>
    <s v="Ulm"/>
    <s v="89123"/>
    <s v="Schwabenplatz 15"/>
    <s v="Pfleiderer, Max"/>
    <s v="Inhaber"/>
    <s v="07305 34688"/>
    <s v="07305 34689"/>
    <n v="129664"/>
    <n v="142630.40000000002"/>
    <n v="156893.44000000003"/>
  </r>
  <r>
    <s v="G84129"/>
    <s v="Stolz KG"/>
    <x v="2"/>
    <s v="Brandenburg"/>
    <s v="Potsdam"/>
    <s v="14123"/>
    <s v="Havelaue 37"/>
    <s v="König, Marcus"/>
    <s v="Einkauf"/>
    <s v="0331 34531"/>
    <s v="0331 34532"/>
    <n v="144157"/>
    <n v="158572.70000000001"/>
    <n v="174429.97000000003"/>
  </r>
  <r>
    <s v="G84733"/>
    <s v="Emscher-Bürocenter"/>
    <x v="2"/>
    <s v="Nordrhein-Westfalen"/>
    <s v="Dortmund"/>
    <s v="44139"/>
    <s v="Rasenplatz 45"/>
    <s v="Becker, Anna"/>
    <s v="Einkauf"/>
    <s v="0231 567865 "/>
    <s v="0231 567866"/>
    <n v="248087"/>
    <n v="272895.7"/>
    <n v="300185.27"/>
  </r>
  <r>
    <s v="G85108"/>
    <s v="Frisia Büro"/>
    <x v="2"/>
    <s v="Niedersachsen"/>
    <s v="Aurich"/>
    <s v="26124"/>
    <s v="Dorotheenweg 78"/>
    <s v="Esner, Peter"/>
    <s v="Einkauf"/>
    <s v="04941 3456"/>
    <s v="04941 3455"/>
    <n v="66096"/>
    <n v="72705.600000000006"/>
    <n v="79976.160000000018"/>
  </r>
  <r>
    <s v="G86382"/>
    <s v="Möbelcenter Wilhelmshöhe"/>
    <x v="2"/>
    <s v="Hessen"/>
    <s v="Kassel"/>
    <s v="34123"/>
    <s v="Sedanstraße 51"/>
    <s v="Weigel, Mareile"/>
    <s v="Geschäftsführer"/>
    <s v="0561 626272"/>
    <s v="0561 626273"/>
    <n v="150304"/>
    <n v="165334.40000000002"/>
    <n v="181867.84000000005"/>
  </r>
  <r>
    <s v="G90974"/>
    <s v="Fugger Bürocenter"/>
    <x v="2"/>
    <s v="Bayern"/>
    <s v="Augsburg"/>
    <s v="86150"/>
    <s v="Alte Gasse 34"/>
    <s v="Mosner, Jakob"/>
    <s v="Geschäftsführer"/>
    <s v="0821 344326"/>
    <s v="0821 344327"/>
    <n v="4852"/>
    <n v="5337.2000000000007"/>
    <n v="5870.920000000001"/>
  </r>
  <r>
    <s v="G91219"/>
    <s v="Wannsee-Büro GmbH"/>
    <x v="2"/>
    <s v="Berlin"/>
    <s v="Berlin"/>
    <s v="10122"/>
    <s v="Wackerstr. 19"/>
    <s v="Liechtenstein, Rosa "/>
    <s v="Inhaber"/>
    <s v="030 34253 "/>
    <s v="030 34254"/>
    <n v="283149"/>
    <n v="311463.90000000002"/>
    <n v="342610.29000000004"/>
  </r>
  <r>
    <s v="G94909"/>
    <s v="Biomöbel Gera"/>
    <x v="2"/>
    <s v="Thüringen"/>
    <s v="Gera"/>
    <s v="07546"/>
    <s v="Halbstraße 62"/>
    <s v="Marquardt, Ilse"/>
    <s v="Geschäftsführer"/>
    <s v="0365 35623"/>
    <s v="0365 35624"/>
    <n v="263447"/>
    <n v="289791.7"/>
    <n v="318770.87000000005"/>
  </r>
  <r>
    <s v="G97077"/>
    <s v="Neckar-Büro OHG"/>
    <x v="2"/>
    <s v="Baden-Württemberg"/>
    <s v="Tübingen"/>
    <s v="72076"/>
    <s v="Konviktstraße 55"/>
    <s v="Butz, Friederike"/>
    <s v="Einkauf"/>
    <s v="07071 7637"/>
    <s v="07071 7638"/>
    <n v="150514"/>
    <n v="165565.40000000002"/>
    <n v="182121.94000000003"/>
  </r>
  <r>
    <s v="G99787"/>
    <s v="KdO"/>
    <x v="2"/>
    <s v="Berlin"/>
    <s v="Berlin"/>
    <s v="10123"/>
    <s v="Marthastraße 34"/>
    <s v="Priebe, Helene"/>
    <s v="Geschäftsführer"/>
    <s v="030 43554676"/>
    <s v="030 43554677"/>
    <n v="109917"/>
    <n v="120908.70000000001"/>
    <n v="132999.57000000004"/>
  </r>
  <r>
    <s v="G99918"/>
    <s v="Möbelhansa"/>
    <x v="2"/>
    <s v="Hamburg"/>
    <s v="Hamburg"/>
    <s v="20123"/>
    <s v="Helgoländer Allee 53"/>
    <s v="Gödeke, Michael"/>
    <s v="Geschäftsführer"/>
    <s v="040 5437345"/>
    <s v="040 5437346"/>
    <n v="111880"/>
    <n v="123068.00000000001"/>
    <n v="135374.80000000002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0">
  <r>
    <s v="Ader"/>
    <s v="Kathrin"/>
    <s v="Prof. Dr."/>
    <x v="0"/>
    <m/>
    <n v="14790"/>
    <n v="447798253.60000002"/>
    <n v="765515076"/>
    <s v="kaader@tiweb.ch"/>
    <s v="Köbi Kuhn-Weg"/>
    <n v="32"/>
    <m/>
    <n v="8046"/>
    <s v="Zürich"/>
    <s v="CH"/>
    <d v="2018-06-26T00:00:00"/>
    <n v="100"/>
    <s v="KO2-327"/>
    <s v="DE"/>
    <x v="0"/>
  </r>
  <r>
    <s v="Amacker"/>
    <s v="Daniel"/>
    <m/>
    <x v="1"/>
    <s v="r"/>
    <n v="36815"/>
    <n v="441395116"/>
    <n v="787342390"/>
    <s v="daniel@amacker.ch"/>
    <s v="Oberer Selnauweg"/>
    <n v="57"/>
    <m/>
    <n v="8046"/>
    <s v="Zürich"/>
    <s v="CH"/>
    <d v="2005-05-13T00:00:00"/>
    <n v="100"/>
    <s v="KO2-328"/>
    <s v="CH"/>
    <x v="1"/>
  </r>
  <r>
    <s v="Angst"/>
    <s v="Philip"/>
    <m/>
    <x v="1"/>
    <s v="r"/>
    <n v="57791"/>
    <n v="441390866"/>
    <n v="762505854"/>
    <s v="AngstPhilip@access.unizh.ch"/>
    <s v="Idastrasse"/>
    <n v="51"/>
    <m/>
    <n v="8006"/>
    <s v="Zürich"/>
    <s v="CH"/>
    <d v="2014-06-16T00:00:00"/>
    <n v="50"/>
    <s v="KO2-326"/>
    <s v="CH"/>
    <x v="2"/>
  </r>
  <r>
    <s v="Anton"/>
    <s v="Christian"/>
    <s v="Dr."/>
    <x v="1"/>
    <s v="r"/>
    <n v="60739"/>
    <n v="444846144"/>
    <n v="769607012"/>
    <s v="AntonChristian@bluwin.ch"/>
    <s v="Margrit-Rainer-Strasse"/>
    <n v="28"/>
    <m/>
    <n v="8047"/>
    <s v="Zürich"/>
    <s v="CH"/>
    <d v="2013-03-27T00:00:00"/>
    <n v="40"/>
    <s v="KO2-325"/>
    <s v="CH"/>
    <x v="3"/>
  </r>
  <r>
    <s v="Bachmann"/>
    <s v="Hedy"/>
    <m/>
    <x v="1"/>
    <s v="r"/>
    <n v="28793"/>
    <n v="441285028"/>
    <n v="763459332"/>
    <s v="BachmannHedy@web.de"/>
    <s v="Schafmattstrasse"/>
    <n v="6"/>
    <s v="Postfach"/>
    <n v="8050"/>
    <s v="Zürich"/>
    <s v="CH"/>
    <d v="2011-06-04T00:00:00"/>
    <n v="30"/>
    <s v="KO2-322"/>
    <s v="CH"/>
    <x v="2"/>
  </r>
  <r>
    <s v="Bachmann"/>
    <s v="Kristi "/>
    <m/>
    <x v="1"/>
    <s v="r"/>
    <n v="49309"/>
    <n v="445406878"/>
    <n v="763152489"/>
    <s v="BachmannKristi @gmx.ch"/>
    <s v="Laternengasse"/>
    <n v="14"/>
    <m/>
    <n v="8053"/>
    <s v="Zürich"/>
    <s v="CH"/>
    <d v="2013-08-30T00:00:00"/>
    <n v="80"/>
    <s v="KO2-328"/>
    <s v="CH"/>
    <x v="4"/>
  </r>
  <r>
    <s v="Bachmann"/>
    <s v="Claudio"/>
    <m/>
    <x v="1"/>
    <s v="r"/>
    <n v="59655"/>
    <n v="449849996"/>
    <n v="761998167"/>
    <s v="BachmannClaudio@freesurf.ch"/>
    <s v="Mantelgasse"/>
    <n v="18"/>
    <m/>
    <n v="8044"/>
    <s v="Zürich"/>
    <s v="CH"/>
    <d v="2009-06-29T00:00:00"/>
    <n v="10"/>
    <s v="KO2-324"/>
    <s v="CH"/>
    <x v="5"/>
  </r>
  <r>
    <s v="Baning"/>
    <s v="Maximilian"/>
    <m/>
    <x v="1"/>
    <s v="r"/>
    <n v="43009"/>
    <n v="447763790"/>
    <n v="771081708"/>
    <s v="BaningMaximilian@access.unizh.ch"/>
    <s v="Ankenweid"/>
    <n v="3"/>
    <m/>
    <n v="8038"/>
    <s v="Zürich"/>
    <s v="CH"/>
    <d v="2010-10-22T00:00:00"/>
    <n v="50"/>
    <s v="KO2-321"/>
    <s v="DE"/>
    <x v="4"/>
  </r>
  <r>
    <s v="Baumann"/>
    <s v="Nathalie"/>
    <m/>
    <x v="0"/>
    <m/>
    <n v="91806"/>
    <n v="441356198"/>
    <n v="774728002"/>
    <s v="BaumannNathalie@access.unizh.ch"/>
    <s v="Känzelistrasse"/>
    <n v="33"/>
    <m/>
    <n v="8032"/>
    <s v="Zürich"/>
    <s v="CH"/>
    <d v="2013-01-02T00:00:00"/>
    <n v="100"/>
    <s v="KO2-323"/>
    <s v="CH"/>
    <x v="6"/>
  </r>
  <r>
    <s v="Bekiri"/>
    <s v="Ahn"/>
    <s v="Dr."/>
    <x v="1"/>
    <s v="r"/>
    <n v="69057"/>
    <n v="444780735"/>
    <n v="771728281"/>
    <s v="BekiriAhn@access.unizh.ch"/>
    <s v="Rainriegelweg"/>
    <n v="76"/>
    <m/>
    <n v="8055"/>
    <s v="Zürich"/>
    <s v="CH"/>
    <d v="2009-02-06T00:00:00"/>
    <n v="100"/>
    <s v="KO2-330"/>
    <s v="CH"/>
    <x v="1"/>
  </r>
  <r>
    <s v="Bekiri"/>
    <s v="Patrick"/>
    <m/>
    <x v="1"/>
    <s v="r"/>
    <n v="54962"/>
    <n v="442345858"/>
    <n v="775982427"/>
    <s v="BekiriPatrick@access.unizh.ch"/>
    <s v="Erika-Mann-Weg"/>
    <n v="92"/>
    <m/>
    <n v="8053"/>
    <s v="Zürich"/>
    <s v="CH"/>
    <d v="2014-08-16T00:00:00"/>
    <n v="20"/>
    <s v="KO2-329"/>
    <s v="CH"/>
    <x v="7"/>
  </r>
  <r>
    <s v="Bernasconi"/>
    <s v="Luigi"/>
    <m/>
    <x v="1"/>
    <s v="r"/>
    <n v="89201"/>
    <n v="445474097.10000002"/>
    <n v="779804605"/>
    <s v="berna@dvm.ch"/>
    <s v="Montanara"/>
    <n v="12"/>
    <m/>
    <n v="6900"/>
    <s v="Lugano"/>
    <s v="CH"/>
    <d v="2006-09-06T00:00:00"/>
    <n v="10"/>
    <s v="KO2-324"/>
    <s v="CH"/>
    <x v="3"/>
  </r>
  <r>
    <s v="Bieli"/>
    <s v="Lee"/>
    <m/>
    <x v="1"/>
    <s v="r"/>
    <n v="21275"/>
    <n v="445224726"/>
    <n v="787983947"/>
    <s v="BieliLee@bluwin.ch"/>
    <s v="Chillesteig"/>
    <n v="26"/>
    <m/>
    <n v="8064"/>
    <s v="Zürich"/>
    <s v="CH"/>
    <d v="2016-06-24T00:00:00"/>
    <n v="44"/>
    <s v="KO2-326"/>
    <s v="CH"/>
    <x v="4"/>
  </r>
  <r>
    <s v="Bieli"/>
    <s v="Daniel"/>
    <m/>
    <x v="1"/>
    <s v="r"/>
    <n v="34319"/>
    <n v="449219764"/>
    <n v="788313132"/>
    <s v="BieliDaniel@bluwin.ch"/>
    <s v="Ziegelstrasse"/>
    <n v="70"/>
    <m/>
    <n v="8053"/>
    <s v="Zürich"/>
    <s v="CH"/>
    <d v="2007-08-21T00:00:00"/>
    <n v="40"/>
    <s v="KO2-325"/>
    <s v="CH"/>
    <x v="5"/>
  </r>
  <r>
    <s v="Böhnke "/>
    <s v="Klaus"/>
    <m/>
    <x v="1"/>
    <s v="r"/>
    <n v="43209"/>
    <n v="446868591"/>
    <n v="782998674"/>
    <s v="boehnke@gmx.de"/>
    <s v="Letzigrund"/>
    <n v="1"/>
    <m/>
    <n v="8032"/>
    <s v="Zürich"/>
    <s v="CH"/>
    <d v="2019-01-25T00:00:00"/>
    <n v="80"/>
    <s v="KO2-328"/>
    <s v="DE"/>
    <x v="7"/>
  </r>
  <r>
    <s v="Botwinow"/>
    <s v="Hans"/>
    <m/>
    <x v="1"/>
    <s v="r"/>
    <n v="47144"/>
    <n v="444076625"/>
    <n v="789088749"/>
    <s v="BotwinowHans@gmx.ch"/>
    <s v="Juliastrasse"/>
    <n v="3"/>
    <m/>
    <n v="8006"/>
    <s v="Zürich"/>
    <s v="CH"/>
    <d v="2021-06-23T00:00:00"/>
    <n v="80"/>
    <s v="KO2-328"/>
    <s v="CH"/>
    <x v="6"/>
  </r>
  <r>
    <s v="Büchel"/>
    <s v="Beat"/>
    <m/>
    <x v="1"/>
    <s v="r"/>
    <n v="23010"/>
    <n v="448312784"/>
    <n v="782823363"/>
    <s v="BüchelBeat@access.unizh.ch"/>
    <s v="Chorherrenweg"/>
    <n v="59"/>
    <m/>
    <n v="8044"/>
    <s v="Zürich"/>
    <s v="CH"/>
    <d v="2014-08-19T00:00:00"/>
    <n v="10"/>
    <s v="KO2-324"/>
    <s v="LI"/>
    <x v="5"/>
  </r>
  <r>
    <s v="Büchel"/>
    <s v="Mauro"/>
    <m/>
    <x v="1"/>
    <s v="r"/>
    <n v="39828"/>
    <n v="443787822"/>
    <n v="786656305"/>
    <s v="BüchelMauro@bluwin.ch"/>
    <s v="Erdbrustweg"/>
    <n v="12"/>
    <m/>
    <n v="8001"/>
    <s v="Zürich"/>
    <s v="CH"/>
    <d v="2010-06-07T00:00:00"/>
    <n v="30"/>
    <s v="KO2-322"/>
    <s v="LI"/>
    <x v="8"/>
  </r>
  <r>
    <s v="Bucher"/>
    <s v="Robert"/>
    <m/>
    <x v="1"/>
    <s v="r"/>
    <n v="59416"/>
    <n v="446479968"/>
    <n v="785243031"/>
    <s v="BucherRobert@gmx.ch"/>
    <s v="Irisstrasse"/>
    <n v="99"/>
    <m/>
    <n v="8032"/>
    <s v="Zürich"/>
    <s v="CH"/>
    <d v="2010-01-22T00:00:00"/>
    <n v="60"/>
    <s v="KO2-321"/>
    <s v="CH"/>
    <x v="6"/>
  </r>
  <r>
    <s v="Burgmeier"/>
    <s v="Gisela"/>
    <m/>
    <x v="0"/>
    <m/>
    <n v="72818"/>
    <n v="446183073"/>
    <n v="788068504"/>
    <s v="BurgmeierGisela@freesurf.ch"/>
    <s v="Rämistrasse"/>
    <n v="60"/>
    <m/>
    <n v="8049"/>
    <s v="Zürich"/>
    <s v="CH"/>
    <d v="2012-12-08T00:00:00"/>
    <n v="100"/>
    <s v="KO2-323"/>
    <s v="LI"/>
    <x v="2"/>
  </r>
  <r>
    <s v="Burgmeier"/>
    <s v="Thoma"/>
    <m/>
    <x v="0"/>
    <m/>
    <n v="85778"/>
    <n v="445310975"/>
    <n v="791741461"/>
    <s v="BurgmeierThoma@web.de"/>
    <s v="Geibelstrasse"/>
    <n v="31"/>
    <m/>
    <n v="8051"/>
    <s v="Zürich"/>
    <s v="CH"/>
    <d v="2013-12-11T00:00:00"/>
    <n v="20"/>
    <s v="KO2-329"/>
    <s v="LI"/>
    <x v="1"/>
  </r>
  <r>
    <s v="Christ"/>
    <s v="Kurt"/>
    <s v="Dr."/>
    <x v="1"/>
    <s v="r"/>
    <n v="90709"/>
    <n v="446790220"/>
    <n v="795230337"/>
    <s v="ChristKurt@access.unizh.ch"/>
    <s v="Nelkenstrasse"/>
    <n v="60"/>
    <m/>
    <n v="8038"/>
    <s v="Zürich"/>
    <s v="CH"/>
    <d v="2012-10-23T00:00:00"/>
    <n v="44"/>
    <s v="KO2-326"/>
    <s v="CH"/>
    <x v="8"/>
  </r>
  <r>
    <s v="Christ"/>
    <s v="Salvatore"/>
    <m/>
    <x v="1"/>
    <s v="r"/>
    <n v="61638"/>
    <n v="441970205"/>
    <n v="761669249"/>
    <s v="ChristSalvatore@access.unizh.ch"/>
    <s v="Marie-Heim-Vögtlin-Weg"/>
    <n v="85"/>
    <m/>
    <n v="8057"/>
    <s v="Zürich"/>
    <s v="CH"/>
    <d v="2021-07-04T00:00:00"/>
    <n v="100"/>
    <s v="KO2-330"/>
    <s v="IT"/>
    <x v="2"/>
  </r>
  <r>
    <s v="Corta"/>
    <s v="Hedy"/>
    <s v="Dr."/>
    <x v="0"/>
    <m/>
    <n v="43009"/>
    <n v="442894732"/>
    <n v="799786202"/>
    <s v="CortaHedy@access.unizh.ch"/>
    <s v="Ankerstrasse"/>
    <n v="1"/>
    <m/>
    <n v="8048"/>
    <s v="Zürich"/>
    <s v="CH"/>
    <d v="2015-10-28T00:00:00"/>
    <n v="40"/>
    <s v="KO2-325"/>
    <s v="ES"/>
    <x v="5"/>
  </r>
  <r>
    <s v="Corti"/>
    <s v="Alfred"/>
    <s v="Prof. Dr."/>
    <x v="1"/>
    <s v="r"/>
    <n v="54962"/>
    <n v="448263084.89999998"/>
    <n v="767058105"/>
    <s v="a.corti@access.unizh.ch"/>
    <s v="Pflasterweg"/>
    <n v="2"/>
    <m/>
    <n v="8002"/>
    <s v="Zürich"/>
    <s v="CH"/>
    <d v="2012-03-01T00:00:00"/>
    <n v="100"/>
    <s v="KO2-321"/>
    <s v="CH"/>
    <x v="0"/>
  </r>
  <r>
    <s v="Dankers"/>
    <s v="Corine"/>
    <m/>
    <x v="0"/>
    <m/>
    <n v="43209"/>
    <n v="444044439"/>
    <n v="796869403"/>
    <s v="DankersCorine@access.unizh.ch"/>
    <s v="Anna-Heer-Strasse"/>
    <n v="2"/>
    <m/>
    <n v="8032"/>
    <s v="Zürich"/>
    <s v="CH"/>
    <d v="2004-02-26T00:00:00"/>
    <n v="80"/>
    <s v="KO2-328"/>
    <s v="DK"/>
    <x v="1"/>
  </r>
  <r>
    <s v="Davis"/>
    <s v="Ursula"/>
    <m/>
    <x v="0"/>
    <m/>
    <n v="79788"/>
    <n v="448121020"/>
    <n v="792952818"/>
    <s v="DavisUrsula@bluwin.ch"/>
    <s v="Gehrenholz"/>
    <n v="68"/>
    <m/>
    <n v="8048"/>
    <s v="Zürich"/>
    <s v="CH"/>
    <d v="2011-10-15T00:00:00"/>
    <n v="10"/>
    <s v="KO2-324"/>
    <s v="US"/>
    <x v="6"/>
  </r>
  <r>
    <s v="De Lorenzi"/>
    <s v="Gabi"/>
    <m/>
    <x v="0"/>
    <m/>
    <n v="60221"/>
    <n v="445317677"/>
    <n v="769490678"/>
    <s v="De LorenziGabi@bluwin.ch"/>
    <s v="Margaretenweg"/>
    <n v="15"/>
    <m/>
    <n v="8032"/>
    <s v="Zürich"/>
    <s v="CH"/>
    <d v="2004-12-19T00:00:00"/>
    <n v="30"/>
    <s v="KO2-322"/>
    <s v="IT"/>
    <x v="1"/>
  </r>
  <r>
    <s v="De Lorenzi"/>
    <s v="Arthur"/>
    <m/>
    <x v="1"/>
    <s v="r"/>
    <n v="94325"/>
    <n v="446841481"/>
    <n v="765605133"/>
    <s v="De LorenziArthur@gmx.ch"/>
    <s v="Neustadtgasse"/>
    <n v="68"/>
    <m/>
    <n v="8038"/>
    <s v="Zürich"/>
    <s v="CH"/>
    <d v="2011-12-18T00:00:00"/>
    <n v="60"/>
    <s v="KO2-321"/>
    <s v="UK"/>
    <x v="4"/>
  </r>
  <r>
    <s v="Delgado"/>
    <s v="Christian"/>
    <m/>
    <x v="1"/>
    <s v="r"/>
    <n v="94205"/>
    <n v="445713363"/>
    <n v="766144045"/>
    <s v="DelgadoChristian@bluwin.ch"/>
    <s v="Neudorfstrasse"/>
    <n v="70"/>
    <m/>
    <n v="8004"/>
    <s v="Zürich"/>
    <s v="CH"/>
    <d v="2007-02-08T00:00:00"/>
    <n v="20"/>
    <s v="KO2-329"/>
    <s v="AR"/>
    <x v="6"/>
  </r>
  <r>
    <s v="Delgado"/>
    <s v="Iris"/>
    <m/>
    <x v="0"/>
    <m/>
    <n v="99838"/>
    <n v="447320661"/>
    <n v="763140975"/>
    <s v="DelgadoIris@access.unizh.ch"/>
    <s v="Kreuzwiesen"/>
    <n v="3"/>
    <m/>
    <n v="8057"/>
    <s v="Zürich"/>
    <s v="CH"/>
    <d v="2017-04-29T00:00:00"/>
    <n v="100"/>
    <s v="KO2-323"/>
    <s v="AR"/>
    <x v="1"/>
  </r>
  <r>
    <s v="Diogo"/>
    <s v="Erika"/>
    <s v="Prof. Dr."/>
    <x v="0"/>
    <m/>
    <n v="39486"/>
    <n v="447930595"/>
    <n v="761698978"/>
    <s v="DiogoErika@gmx.ch"/>
    <s v="Waldstrasse"/>
    <n v="27"/>
    <m/>
    <n v="8006"/>
    <s v="Zürich"/>
    <s v="CH"/>
    <d v="2008-10-26T00:00:00"/>
    <n v="100"/>
    <s v="KO2-330"/>
    <s v="CH"/>
    <x v="0"/>
  </r>
  <r>
    <s v="Favre"/>
    <s v="Bruno"/>
    <m/>
    <x v="1"/>
    <s v="r"/>
    <n v="89105"/>
    <n v="441107592"/>
    <n v="768676071"/>
    <s v="FavreBruno@freesurf.ch"/>
    <s v="Quellenstrasse"/>
    <n v="50"/>
    <m/>
    <n v="8053"/>
    <s v="Zürich"/>
    <s v="CH"/>
    <d v="2016-12-09T00:00:00"/>
    <n v="44"/>
    <s v="KO2-326"/>
    <s v="CH"/>
    <x v="1"/>
  </r>
  <r>
    <s v="Granson"/>
    <s v="Petra"/>
    <s v="Prof. Dr."/>
    <x v="0"/>
    <m/>
    <n v="46709"/>
    <n v="449192747.5"/>
    <n v="769018651"/>
    <s v="gran@tiscalinet.ch"/>
    <s v="Römerstrasse"/>
    <n v="78"/>
    <s v="Postfach"/>
    <n v="8037"/>
    <s v="Zürich"/>
    <s v="CH"/>
    <d v="2010-08-28T00:00:00"/>
    <n v="100"/>
    <s v="KO2-323"/>
    <s v="CH"/>
    <x v="0"/>
  </r>
  <r>
    <s v="Greis"/>
    <s v="Gabriella"/>
    <m/>
    <x v="0"/>
    <m/>
    <n v="39828"/>
    <n v="446839453"/>
    <n v="767058105"/>
    <s v="GreisGabriella@web.de"/>
    <s v="Waltersbachstrasse"/>
    <n v="56"/>
    <m/>
    <n v="8053"/>
    <s v="Zürich"/>
    <s v="CH"/>
    <d v="2012-10-05T00:00:00"/>
    <n v="40"/>
    <s v="KO2-325"/>
    <s v="CH"/>
    <x v="9"/>
  </r>
  <r>
    <s v="Grob"/>
    <s v="Josef"/>
    <m/>
    <x v="1"/>
    <s v="r"/>
    <n v="24727"/>
    <n v="441921951"/>
    <n v="766205432"/>
    <s v="GrobJosef@access.unizh.ch"/>
    <s v="Chriesiweg"/>
    <n v="56"/>
    <m/>
    <n v="8001"/>
    <s v="Zürich"/>
    <s v="CH"/>
    <d v="2013-01-16T00:00:00"/>
    <n v="80"/>
    <s v="KO2-328"/>
    <s v="CH"/>
    <x v="7"/>
  </r>
  <r>
    <s v="Grodum"/>
    <s v="Marlene"/>
    <m/>
    <x v="0"/>
    <m/>
    <n v="27968"/>
    <n v="442410244"/>
    <n v="766978447"/>
    <s v="GrodumMarlene@access.unizh.ch"/>
    <s v="Clausiussteig"/>
    <n v="78"/>
    <m/>
    <n v="8044"/>
    <s v="Zürich"/>
    <s v="CH"/>
    <d v="2021-04-10T00:00:00"/>
    <n v="10"/>
    <s v="KO2-324"/>
    <s v="CH"/>
    <x v="1"/>
  </r>
  <r>
    <s v="Groves"/>
    <s v="Marina"/>
    <m/>
    <x v="0"/>
    <m/>
    <n v="59244"/>
    <n v="448205325"/>
    <n v="764766354"/>
    <s v="GrovesMarina@access.unizh.ch"/>
    <s v="Inselhofstrasse"/>
    <n v="6"/>
    <m/>
    <n v="8001"/>
    <s v="Zürich"/>
    <s v="CH"/>
    <d v="2014-04-13T00:00:00"/>
    <n v="30"/>
    <s v="KO2-322"/>
    <s v="CH"/>
    <x v="6"/>
  </r>
  <r>
    <s v="Gut"/>
    <s v="Shani"/>
    <m/>
    <x v="1"/>
    <s v="r"/>
    <n v="64025"/>
    <n v="443496859"/>
    <n v="769286911"/>
    <s v="GutShani@access.unizh.ch"/>
    <s v="Pilgerweg"/>
    <n v="72"/>
    <m/>
    <n v="8047"/>
    <s v="Zürich"/>
    <s v="CH"/>
    <d v="2017-08-12T00:00:00"/>
    <n v="60"/>
    <s v="KO2-321"/>
    <s v="DE"/>
    <x v="6"/>
  </r>
  <r>
    <s v="Hamelin"/>
    <s v="Theresa"/>
    <m/>
    <x v="0"/>
    <m/>
    <n v="18439"/>
    <n v="444767541"/>
    <n v="764670011"/>
    <s v="HamelinTheresa@bluwin.ch"/>
    <s v="Am Bach"/>
    <n v="12"/>
    <m/>
    <n v="8001"/>
    <s v="Zürich"/>
    <s v="CH"/>
    <d v="2016-11-04T00:00:00"/>
    <n v="100"/>
    <s v="KO2-323"/>
    <s v="CH"/>
    <x v="6"/>
  </r>
  <r>
    <s v="Hedrick"/>
    <s v="Beckie"/>
    <m/>
    <x v="0"/>
    <m/>
    <n v="40741"/>
    <n v="441182754"/>
    <n v="768074795"/>
    <s v="HedrickBeckie@bluwin.ch"/>
    <s v="Wannenholzstrasse"/>
    <n v="74"/>
    <m/>
    <n v="8046"/>
    <s v="Zürich"/>
    <s v="CH"/>
    <d v="2009-02-17T00:00:00"/>
    <n v="20"/>
    <s v="KO2-329"/>
    <s v="CH"/>
    <x v="9"/>
  </r>
  <r>
    <s v="Helios"/>
    <s v="Marek"/>
    <m/>
    <x v="1"/>
    <s v="r"/>
    <n v="29717"/>
    <n v="447133621"/>
    <n v="763061975"/>
    <s v="HMarek@gmx.ch"/>
    <s v="Viktoriaweg"/>
    <n v="100"/>
    <m/>
    <n v="8003"/>
    <s v="Zürich"/>
    <s v="CH"/>
    <d v="2009-03-24T00:00:00"/>
    <n v="100"/>
    <s v="KO2-330"/>
    <s v="CH"/>
    <x v="6"/>
  </r>
  <r>
    <s v="Hettich"/>
    <s v="Anja"/>
    <s v="Prof. Dr."/>
    <x v="0"/>
    <m/>
    <n v="14663"/>
    <n v="442498584"/>
    <n v="768757144"/>
    <s v="HettichAnja@access.unizh.ch"/>
    <s v="Altweg"/>
    <n v="42"/>
    <m/>
    <n v="8051"/>
    <s v="Zürich"/>
    <s v="CH"/>
    <d v="2012-05-30T00:00:00"/>
    <n v="100"/>
    <s v="KO2-326"/>
    <s v="CH"/>
    <x v="0"/>
  </r>
  <r>
    <s v="Ho-Suk"/>
    <s v="Salvatore"/>
    <m/>
    <x v="1"/>
    <s v="r"/>
    <n v="62673"/>
    <n v="441835812"/>
    <n v="763063187"/>
    <s v="Ho-SukSalvatore@bluwin.ch"/>
    <s v="Panweg"/>
    <n v="11"/>
    <m/>
    <n v="8050"/>
    <s v="Zürich"/>
    <s v="CH"/>
    <d v="2011-04-02T00:00:00"/>
    <n v="40"/>
    <s v="KO2-325"/>
    <s v="KR"/>
    <x v="8"/>
  </r>
  <r>
    <s v="Hyun-Soo"/>
    <s v="Ahn"/>
    <m/>
    <x v="1"/>
    <s v="r"/>
    <n v="62673"/>
    <n v="443050612"/>
    <n v="765396026"/>
    <s v="Hyun-SooAhn@gmx.ch"/>
    <s v="Pappelstrasse"/>
    <n v="89"/>
    <m/>
    <n v="8050"/>
    <s v="Zürich"/>
    <s v="CH"/>
    <d v="2016-01-05T00:00:00"/>
    <n v="80"/>
    <s v="KO2-328"/>
    <s v="CH"/>
    <x v="9"/>
  </r>
  <r>
    <s v="Inler"/>
    <s v="Rosemarie"/>
    <m/>
    <x v="0"/>
    <m/>
    <n v="59562"/>
    <n v="444016552"/>
    <n v="761669249"/>
    <s v="InlerRosemarie@freesurf.ch"/>
    <s v="Islerstrasse"/>
    <n v="34"/>
    <m/>
    <n v="8041"/>
    <s v="Zürich"/>
    <s v="CH"/>
    <d v="2012-03-22T00:00:00"/>
    <n v="10"/>
    <s v="KO2-324"/>
    <s v="CH"/>
    <x v="4"/>
  </r>
  <r>
    <s v="Inler"/>
    <s v="Ruth"/>
    <m/>
    <x v="0"/>
    <m/>
    <n v="60173"/>
    <n v="441143225"/>
    <n v="767149444"/>
    <s v="InlerRuth@web.de"/>
    <s v="Marbachweg"/>
    <n v="39"/>
    <m/>
    <n v="8050"/>
    <s v="Zürich"/>
    <s v="CH"/>
    <d v="2019-02-02T00:00:00"/>
    <n v="30"/>
    <s v="KO2-322"/>
    <s v="CH"/>
    <x v="7"/>
  </r>
  <r>
    <s v="Iodice"/>
    <s v="Anders"/>
    <m/>
    <x v="1"/>
    <s v="r"/>
    <n v="21275"/>
    <n v="448968558"/>
    <n v="764737636"/>
    <s v="IodiceAnders@access.unizh.ch"/>
    <s v="Chorgasse"/>
    <n v="85"/>
    <m/>
    <n v="8004"/>
    <s v="Zürich"/>
    <s v="CH"/>
    <d v="2005-02-24T00:00:00"/>
    <n v="60"/>
    <s v="KO2-321"/>
    <s v="CH"/>
    <x v="5"/>
  </r>
  <r>
    <s v="Jacquet"/>
    <s v="Dominique"/>
    <m/>
    <x v="0"/>
    <m/>
    <n v="55933"/>
    <n v="444094910"/>
    <n v="762744004"/>
    <s v="JacquetDominique@access.unizh.ch"/>
    <s v="Erikastrasse"/>
    <n v="32"/>
    <m/>
    <n v="8044"/>
    <s v="Zürich"/>
    <s v="CH"/>
    <d v="2016-07-23T00:00:00"/>
    <n v="100"/>
    <s v="KO2-323"/>
    <s v="CH"/>
    <x v="1"/>
  </r>
  <r>
    <s v="Jagmetti"/>
    <s v="Arne"/>
    <m/>
    <x v="1"/>
    <s v="r"/>
    <n v="43668"/>
    <n v="447330224"/>
    <n v="766149369"/>
    <s v="JagmettiArne@access.unizh.ch"/>
    <s v="Anton-Higi-Strasse"/>
    <n v="33"/>
    <m/>
    <n v="8049"/>
    <s v="Zürich"/>
    <s v="CH"/>
    <d v="2014-04-24T00:00:00"/>
    <n v="20"/>
    <s v="KO2-329"/>
    <s v="CH"/>
    <x v="1"/>
  </r>
  <r>
    <s v="Jakupovic"/>
    <s v="Pascal"/>
    <s v="Prof. Dr."/>
    <x v="1"/>
    <s v="r"/>
    <n v="54633"/>
    <n v="447203745"/>
    <n v="762980535"/>
    <s v="JakupovicPascal@access.unizh.ch"/>
    <s v="Läufebachweg"/>
    <n v="36"/>
    <m/>
    <n v="8053"/>
    <s v="Zürich"/>
    <s v="CH"/>
    <d v="2006-03-08T00:00:00"/>
    <n v="100"/>
    <s v="KO2-330"/>
    <s v="CH"/>
    <x v="0"/>
  </r>
  <r>
    <s v="JiaJun"/>
    <s v="Lee"/>
    <m/>
    <x v="1"/>
    <s v="r"/>
    <n v="27968"/>
    <n v="447063750"/>
    <n v="765285436"/>
    <s v="JiaJunLee@bluwin.ch"/>
    <s v="Clausiusstrasse"/>
    <n v="74"/>
    <m/>
    <n v="8032"/>
    <s v="Zürich"/>
    <s v="CH"/>
    <d v="2012-08-06T00:00:00"/>
    <n v="44"/>
    <s v="KO2-326"/>
    <s v="KR"/>
    <x v="3"/>
  </r>
  <r>
    <s v="Keller"/>
    <s v="Bruno"/>
    <m/>
    <x v="1"/>
    <s v="r"/>
    <n v="25968"/>
    <n v="449706791"/>
    <n v="769872480"/>
    <s v="KellerBruno@bluwin.ch"/>
    <s v="Claridenstrasse"/>
    <n v="23"/>
    <m/>
    <n v="8051"/>
    <s v="Zürich"/>
    <s v="CH"/>
    <d v="2008-09-03T00:00:00"/>
    <n v="30"/>
    <s v="KO2-322"/>
    <s v="CH"/>
    <x v="1"/>
  </r>
  <r>
    <s v="Keller"/>
    <s v="Doris"/>
    <m/>
    <x v="0"/>
    <m/>
    <n v="61638"/>
    <n v="446954261"/>
    <n v="764804863"/>
    <s v="KellerDoris@gmx.ch"/>
    <s v="Panoramaweg"/>
    <n v="69"/>
    <m/>
    <n v="8057"/>
    <s v="Zürich"/>
    <s v="CH"/>
    <d v="2018-03-16T00:00:00"/>
    <n v="80"/>
    <s v="KO2-328"/>
    <s v="DE"/>
    <x v="2"/>
  </r>
  <r>
    <s v="Knauss"/>
    <s v="Oystein"/>
    <m/>
    <x v="1"/>
    <s v="r"/>
    <n v="48565"/>
    <n v="449186109"/>
    <n v="762969779"/>
    <s v="KnaussOystein@gmx.ch"/>
    <s v="Langwiesstrasse"/>
    <n v="40"/>
    <m/>
    <n v="8064"/>
    <s v="Zürich"/>
    <s v="CH"/>
    <d v="2015-04-27T00:00:00"/>
    <n v="60"/>
    <s v="KO2-321"/>
    <s v="CH"/>
    <x v="6"/>
  </r>
  <r>
    <s v="Kuhn"/>
    <s v="Walter"/>
    <m/>
    <x v="1"/>
    <s v="r"/>
    <n v="71188"/>
    <n v="443344580"/>
    <n v="761092332"/>
    <s v="KuhnWalter@freesurf.ch"/>
    <s v="Quellenstrasse"/>
    <n v="43"/>
    <m/>
    <n v="8002"/>
    <s v="Zürich"/>
    <s v="CH"/>
    <d v="2007-10-08T00:00:00"/>
    <n v="100"/>
    <s v="KO2-323"/>
    <s v="CH"/>
    <x v="3"/>
  </r>
  <r>
    <s v="Künzli"/>
    <s v="Christopher"/>
    <s v="Dr."/>
    <x v="1"/>
    <s v="r"/>
    <n v="57626"/>
    <n v="446462266"/>
    <n v="771032415"/>
    <s v="KünzliChristopher@web.de"/>
    <s v="Idaplatz"/>
    <n v="5"/>
    <m/>
    <n v="8055"/>
    <s v="Zürich"/>
    <s v="CH"/>
    <d v="2007-07-13T00:00:00"/>
    <n v="20"/>
    <s v="KO2-329"/>
    <s v="CH"/>
    <x v="2"/>
  </r>
  <r>
    <s v="Küttel"/>
    <s v="Mauro"/>
    <m/>
    <x v="1"/>
    <s v="r"/>
    <n v="40741"/>
    <n v="442743223"/>
    <n v="779023680"/>
    <s v="KüttelMauro@access.unizh.ch"/>
    <s v="Wannenweg"/>
    <n v="5"/>
    <m/>
    <n v="8044"/>
    <s v="Zürich"/>
    <s v="CH"/>
    <d v="2013-10-19T00:00:00"/>
    <n v="100"/>
    <s v="KO2-330"/>
    <s v="CH"/>
    <x v="6"/>
  </r>
  <r>
    <s v="Ledergerber"/>
    <s v="David"/>
    <m/>
    <x v="1"/>
    <s v="r"/>
    <n v="80063"/>
    <n v="447301660"/>
    <n v="777931518"/>
    <s v="LedergerberDavid@access.unizh.ch"/>
    <s v="Kripfstrasse"/>
    <n v="70"/>
    <m/>
    <n v="8004"/>
    <s v="Zürich"/>
    <s v="CH"/>
    <d v="2008-03-12T00:00:00"/>
    <n v="44"/>
    <s v="KO2-326"/>
    <s v="CH"/>
    <x v="4"/>
  </r>
  <r>
    <s v="Lijubojevic"/>
    <s v="Peider"/>
    <m/>
    <x v="1"/>
    <s v="r"/>
    <n v="55933"/>
    <n v="444761182"/>
    <n v="778172478"/>
    <s v="LijubojevicPeider@access.unizh.ch"/>
    <s v="Quellenstrasse"/>
    <n v="35"/>
    <m/>
    <n v="8044"/>
    <s v="Zürich"/>
    <s v="CH"/>
    <d v="2013-01-11T00:00:00"/>
    <n v="40"/>
    <s v="KO2-325"/>
    <s v="CH"/>
    <x v="1"/>
  </r>
  <r>
    <s v="Luccarini"/>
    <s v="Anita"/>
    <m/>
    <x v="0"/>
    <m/>
    <n v="33399"/>
    <n v="444544434.5"/>
    <n v="774299166"/>
    <s v="anita_luccarini@tiweb.ch"/>
    <s v="Via San Giorgio"/>
    <n v="42"/>
    <m/>
    <n v="6877"/>
    <s v="Coldrerio"/>
    <s v="CH"/>
    <d v="2017-01-08T00:00:00"/>
    <n v="44"/>
    <s v="KO2-326"/>
    <s v="CH"/>
    <x v="4"/>
  </r>
  <r>
    <s v="Maier"/>
    <s v="Niklaus"/>
    <m/>
    <x v="1"/>
    <s v="r"/>
    <n v="45090"/>
    <n v="449870767"/>
    <n v="768206305"/>
    <s v="KellerNiklaus@access.unizh.ch"/>
    <s v="Banzwiesenstrasse"/>
    <n v="62"/>
    <m/>
    <n v="8051"/>
    <s v="Zürich"/>
    <s v="CH"/>
    <d v="2019-11-15T00:00:00"/>
    <n v="10"/>
    <s v="KO2-324"/>
    <s v="CH"/>
    <x v="8"/>
  </r>
  <r>
    <s v="Malacarne"/>
    <s v="Luigi"/>
    <m/>
    <x v="1"/>
    <s v="r"/>
    <n v="29031"/>
    <n v="443362422"/>
    <n v="778359226"/>
    <s v="MalacarneLuigi@access.unizh.ch"/>
    <s v="Schanzackerstrasse"/>
    <n v="5"/>
    <m/>
    <n v="8041"/>
    <s v="Zürich"/>
    <s v="CH"/>
    <d v="2019-02-14T00:00:00"/>
    <n v="80"/>
    <s v="KO2-328"/>
    <s v="CH"/>
    <x v="8"/>
  </r>
  <r>
    <s v="Margairaz"/>
    <s v="Ursula"/>
    <m/>
    <x v="0"/>
    <m/>
    <n v="66704"/>
    <n v="449933733"/>
    <n v="774371006"/>
    <s v="MargairazUrsula@bluwin.ch"/>
    <s v="Plenterweg"/>
    <n v="83"/>
    <m/>
    <n v="8001"/>
    <s v="Zürich"/>
    <s v="CH"/>
    <d v="2017-10-30T00:00:00"/>
    <n v="10"/>
    <s v="KO2-324"/>
    <s v="CH"/>
    <x v="5"/>
  </r>
  <r>
    <s v="Martelli"/>
    <s v="Monika"/>
    <m/>
    <x v="0"/>
    <m/>
    <n v="48565"/>
    <n v="448927045"/>
    <n v="779026468"/>
    <s v="MartelliMonika@gmx.ch"/>
    <s v="Lärchenweg"/>
    <n v="60"/>
    <m/>
    <n v="8050"/>
    <s v="Zürich"/>
    <s v="CH"/>
    <d v="2005-06-18T00:00:00"/>
    <n v="60"/>
    <s v="KO2-321"/>
    <s v="CH"/>
    <x v="6"/>
  </r>
  <r>
    <s v="Marthaler"/>
    <s v="Jan"/>
    <m/>
    <x v="1"/>
    <s v="r"/>
    <n v="85052"/>
    <n v="441330786"/>
    <n v="775788874"/>
    <s v="MarthalerJan@access.unizh.ch"/>
    <s v="Kronenstrasse"/>
    <n v="37"/>
    <m/>
    <n v="8051"/>
    <s v="Zürich"/>
    <s v="CH"/>
    <d v="2018-02-21T00:00:00"/>
    <n v="100"/>
    <s v="KO2-323"/>
    <s v="CH"/>
    <x v="7"/>
  </r>
  <r>
    <s v="Martinetti"/>
    <s v="Peter"/>
    <m/>
    <x v="1"/>
    <s v="r"/>
    <n v="56592"/>
    <n v="447896998"/>
    <n v="777491128"/>
    <s v="MartinettiPeter@gmx.ch"/>
    <s v="Erismannhof"/>
    <n v="66"/>
    <m/>
    <n v="8053"/>
    <s v="Zürich"/>
    <s v="CH"/>
    <d v="2017-11-01T00:00:00"/>
    <n v="100"/>
    <s v="KO2-330"/>
    <s v="CH"/>
    <x v="1"/>
  </r>
  <r>
    <s v="Martinetti"/>
    <s v="Gisela"/>
    <m/>
    <x v="0"/>
    <m/>
    <n v="76591"/>
    <n v="447973231"/>
    <n v="779148504"/>
    <s v="MartinettiGisela@bluwin.ch"/>
    <s v="Unter-Affoltern"/>
    <n v="54"/>
    <m/>
    <n v="8046"/>
    <s v="Zürich"/>
    <s v="CH"/>
    <d v="2015-05-26T00:00:00"/>
    <n v="20"/>
    <s v="KO2-329"/>
    <s v="CH"/>
    <x v="9"/>
  </r>
  <r>
    <s v="Matiasko"/>
    <s v="Albert"/>
    <m/>
    <x v="1"/>
    <s v="r"/>
    <n v="54633"/>
    <n v="443904988"/>
    <n v="775175323"/>
    <s v="MatiaskoAlbert@web.de"/>
    <s v="Quellenstrasse"/>
    <n v="63"/>
    <m/>
    <n v="8008"/>
    <s v="Zürich"/>
    <s v="CH"/>
    <d v="2016-11-16T00:00:00"/>
    <n v="40"/>
    <s v="KO2-325"/>
    <s v="CH"/>
    <x v="5"/>
  </r>
  <r>
    <s v="Matiasko"/>
    <s v="Robert"/>
    <m/>
    <x v="1"/>
    <s v="r"/>
    <n v="59562"/>
    <n v="444410342"/>
    <n v="778827098"/>
    <s v="MatiaskoRobert@freesurf.ch"/>
    <s v="Mannshäuliweg"/>
    <n v="90"/>
    <m/>
    <n v="8003"/>
    <s v="Zürich"/>
    <s v="CH"/>
    <d v="2010-04-09T00:00:00"/>
    <n v="44"/>
    <s v="KO2-326"/>
    <s v="CH"/>
    <x v="5"/>
  </r>
  <r>
    <s v="Mauch"/>
    <s v="Franz"/>
    <m/>
    <x v="1"/>
    <s v="r"/>
    <n v="54327"/>
    <n v="441226976"/>
    <n v="775383721"/>
    <s v="MauchFranz@access.unizh.ch"/>
    <s v="Laubiweg"/>
    <n v="16"/>
    <m/>
    <n v="8053"/>
    <s v="Zürich"/>
    <s v="CH"/>
    <d v="2004-09-06T00:00:00"/>
    <n v="80"/>
    <s v="KO2-328"/>
    <s v="DE"/>
    <x v="5"/>
  </r>
  <r>
    <s v="Mayer"/>
    <s v="Claudia"/>
    <m/>
    <x v="0"/>
    <m/>
    <n v="38374"/>
    <n v="445462425"/>
    <n v="769905036"/>
    <s v="NagelClaudia@bluwin.ch"/>
    <s v="Oberholz"/>
    <n v="94"/>
    <m/>
    <n v="8053"/>
    <s v="Zürich"/>
    <s v="CH"/>
    <d v="2006-08-01T00:00:00"/>
    <n v="20"/>
    <s v="KO2-329"/>
    <s v="CH"/>
    <x v="1"/>
  </r>
  <r>
    <s v="Meier"/>
    <s v="Marina"/>
    <s v="Dr."/>
    <x v="0"/>
    <m/>
    <n v="81111"/>
    <n v="447265912"/>
    <n v="778388033"/>
    <s v="MargairazMarina@bluwin.ch"/>
    <s v="Gehrenholzstrasse"/>
    <n v="85"/>
    <m/>
    <n v="8006"/>
    <s v="Zürich"/>
    <s v="CH"/>
    <d v="2011-04-05T00:00:00"/>
    <n v="30"/>
    <s v="KO2-322"/>
    <s v="CH"/>
    <x v="5"/>
  </r>
  <r>
    <s v="Meier"/>
    <s v="Robert"/>
    <m/>
    <x v="1"/>
    <s v="r"/>
    <n v="60173"/>
    <n v="445742978"/>
    <n v="772475026"/>
    <s v="MeierRobert@access.unizh.ch"/>
    <s v="Marchwartstrasse"/>
    <n v="8"/>
    <m/>
    <n v="8038"/>
    <s v="Zürich"/>
    <s v="CH"/>
    <d v="2004-06-25T00:00:00"/>
    <n v="10"/>
    <s v="KO2-324"/>
    <s v="CH"/>
    <x v="1"/>
  </r>
  <r>
    <s v="Meierhans"/>
    <s v="Marina"/>
    <m/>
    <x v="0"/>
    <m/>
    <n v="39828"/>
    <n v="447186172"/>
    <n v="763372249"/>
    <s v="KeitaMarina@bluwin.ch"/>
    <s v="Waltersteig"/>
    <n v="8"/>
    <m/>
    <n v="8064"/>
    <s v="Zürich"/>
    <s v="CH"/>
    <d v="2006-08-26T00:00:00"/>
    <n v="40"/>
    <s v="KO2-325"/>
    <s v="CH"/>
    <x v="6"/>
  </r>
  <r>
    <s v="Mettler"/>
    <s v="Tuk"/>
    <m/>
    <x v="1"/>
    <s v="r"/>
    <n v="43009"/>
    <n v="445938928.39999998"/>
    <n v="766374107"/>
    <s v="tuki@bluemail.ch"/>
    <s v="Tulpenweg"/>
    <n v="45"/>
    <m/>
    <n v="9100"/>
    <s v="Herisau"/>
    <s v="CH"/>
    <d v="2004-06-15T00:00:00"/>
    <n v="30"/>
    <s v="KO2-322"/>
    <s v="CH"/>
    <x v="5"/>
  </r>
  <r>
    <s v="Möller"/>
    <s v="Kyriakos"/>
    <m/>
    <x v="1"/>
    <s v="r"/>
    <n v="18439"/>
    <n v="446644294"/>
    <n v="776337078"/>
    <s v="MöllerKyriakos@access.unizh.ch"/>
    <s v="Chelleweg"/>
    <n v="6"/>
    <m/>
    <n v="8049"/>
    <s v="Zürich"/>
    <s v="CH"/>
    <d v="2020-12-29T00:00:00"/>
    <n v="30"/>
    <s v="KO2-322"/>
    <s v="CH"/>
    <x v="6"/>
  </r>
  <r>
    <s v="Möller"/>
    <s v="Walter"/>
    <m/>
    <x v="1"/>
    <s v="r"/>
    <n v="72818"/>
    <n v="448375776"/>
    <n v="775358626"/>
    <s v="MöllerWalter@access.unizh.ch"/>
    <s v="Unionstrasse"/>
    <n v="85"/>
    <m/>
    <n v="8055"/>
    <s v="Zürich"/>
    <s v="CH"/>
    <d v="2017-09-30T00:00:00"/>
    <n v="60"/>
    <s v="KO2-321"/>
    <s v="CH"/>
    <x v="8"/>
  </r>
  <r>
    <s v="Müller"/>
    <s v="Hans"/>
    <m/>
    <x v="1"/>
    <s v="r"/>
    <n v="17843"/>
    <n v="441091433"/>
    <n v="778171551"/>
    <s v="MüllerHans@bluwin.ch"/>
    <s v="Altwiesenstrasse"/>
    <n v="86"/>
    <m/>
    <n v="8064"/>
    <s v="Zürich"/>
    <s v="CH"/>
    <d v="2003-07-28T00:00:00"/>
    <n v="100"/>
    <s v="KO2-323"/>
    <s v="DE"/>
    <x v="9"/>
  </r>
  <r>
    <s v="Neri"/>
    <s v="Rolf"/>
    <m/>
    <x v="1"/>
    <s v="r"/>
    <n v="60221"/>
    <n v="446606163"/>
    <n v="775627325"/>
    <s v="NeriRolf@gmx.ch"/>
    <s v="Quellenstrasse"/>
    <n v="54"/>
    <m/>
    <n v="8046"/>
    <s v="Zürich"/>
    <s v="CH"/>
    <d v="2014-12-22T00:00:00"/>
    <n v="100"/>
    <s v="KO2-330"/>
    <s v="CH"/>
    <x v="1"/>
  </r>
  <r>
    <s v="Neukomm"/>
    <s v="Ruth"/>
    <m/>
    <x v="0"/>
    <m/>
    <n v="90845"/>
    <n v="449934151"/>
    <n v="773722926"/>
    <s v="NeukommRuth@access.unizh.ch"/>
    <s v="Kantstrasse"/>
    <n v="28"/>
    <m/>
    <n v="8055"/>
    <s v="Zürich"/>
    <s v="CH"/>
    <d v="2006-01-15T00:00:00"/>
    <n v="44"/>
    <s v="KO2-326"/>
    <s v="CH"/>
    <x v="9"/>
  </r>
  <r>
    <s v="Nielsen"/>
    <s v="Georg"/>
    <m/>
    <x v="1"/>
    <s v="r"/>
    <n v="95018"/>
    <n v="445053523"/>
    <n v="789254984"/>
    <s v="NielsenGeorg@bluwin.ch"/>
    <s v="Neuwiesenstrasse"/>
    <n v="41"/>
    <m/>
    <n v="8001"/>
    <s v="Zürich"/>
    <s v="CH"/>
    <d v="2018-06-11T00:00:00"/>
    <n v="40"/>
    <s v="KO2-325"/>
    <s v="DK"/>
    <x v="5"/>
  </r>
  <r>
    <s v="Nyso"/>
    <s v="Tak"/>
    <m/>
    <x v="0"/>
    <m/>
    <n v="57791"/>
    <n v="446403759.69999999"/>
    <n v="777850384"/>
    <s v="taki@freesurf.ch"/>
    <s v="Bahnhofstrasse"/>
    <n v="7"/>
    <m/>
    <n v="9100"/>
    <s v="Herisau"/>
    <s v="CH"/>
    <d v="2018-03-25T00:00:00"/>
    <n v="60"/>
    <s v="KO2-321"/>
    <s v="TH"/>
    <x v="8"/>
  </r>
  <r>
    <s v="Pechsteiner"/>
    <s v="Andrew"/>
    <m/>
    <x v="1"/>
    <s v="r"/>
    <n v="94073"/>
    <n v="444581021"/>
    <n v="775704009"/>
    <s v="PechsteinerAndrew@gmx.ch"/>
    <s v="Neptunstrasse"/>
    <n v="4"/>
    <m/>
    <n v="8055"/>
    <s v="Zürich"/>
    <s v="CH"/>
    <d v="2010-04-01T00:00:00"/>
    <n v="80"/>
    <s v="KO2-328"/>
    <s v="CH"/>
    <x v="6"/>
  </r>
  <r>
    <s v="Pollina"/>
    <s v="Reinhold"/>
    <m/>
    <x v="1"/>
    <s v="r"/>
    <n v="59244"/>
    <n v="442134679"/>
    <n v="775390293"/>
    <s v="PollinaReinhold@freesurf.ch"/>
    <s v="Irchelstrasse"/>
    <n v="0"/>
    <m/>
    <n v="8008"/>
    <s v="Zürich"/>
    <s v="CH"/>
    <d v="2007-03-04T00:00:00"/>
    <n v="10"/>
    <s v="KO2-324"/>
    <s v="CH"/>
    <x v="9"/>
  </r>
  <r>
    <s v="Ponte"/>
    <s v="Theo"/>
    <m/>
    <x v="1"/>
    <s v="r"/>
    <n v="64706"/>
    <n v="443920837"/>
    <n v="772274719"/>
    <s v="PonteTheo@web.de"/>
    <s v="Plätschweg"/>
    <n v="27"/>
    <m/>
    <n v="8048"/>
    <s v="Zürich"/>
    <s v="CH"/>
    <d v="2010-04-21T00:00:00"/>
    <n v="30"/>
    <s v="KO2-322"/>
    <s v="CH"/>
    <x v="6"/>
  </r>
  <r>
    <s v="Rabelbauer"/>
    <s v="Hermann"/>
    <s v="Dr."/>
    <x v="1"/>
    <s v="r"/>
    <n v="66974"/>
    <n v="442138121"/>
    <m/>
    <s v="RabelbauerHermann@access.unizh.ch"/>
    <s v="Rainfussweg"/>
    <n v="81"/>
    <m/>
    <n v="8048"/>
    <s v="Zürich"/>
    <s v="CH"/>
    <d v="2014-10-09T00:00:00"/>
    <n v="60"/>
    <s v="KO2-321"/>
    <s v="DE"/>
    <x v="1"/>
  </r>
  <r>
    <s v="Ravenelli"/>
    <s v="Fabrizio"/>
    <m/>
    <x v="1"/>
    <s v="r"/>
    <n v="89403"/>
    <n v="445009265.80000001"/>
    <n v="779836486"/>
    <s v="fab@ravanelli.it"/>
    <s v="Via Stefano"/>
    <n v="1"/>
    <m/>
    <n v="6902"/>
    <s v="Lugano"/>
    <s v="CH"/>
    <d v="2007-05-21T00:00:00"/>
    <n v="40"/>
    <s v="KO2-325"/>
    <s v="IT"/>
    <x v="2"/>
  </r>
  <r>
    <s v="Rechner"/>
    <s v="Audrey"/>
    <s v="Dr."/>
    <x v="0"/>
    <m/>
    <n v="88143"/>
    <n v="443736152"/>
    <n v="773683266"/>
    <s v="RechnerAudrey@access.unizh.ch"/>
    <s v="Kantonsschulstrasse"/>
    <n v="52"/>
    <m/>
    <n v="8055"/>
    <s v="Zürich"/>
    <s v="CH"/>
    <d v="2009-05-06T00:00:00"/>
    <n v="100"/>
    <s v="KO2-323"/>
    <s v="CH"/>
    <x v="1"/>
  </r>
  <r>
    <s v="Rechsteiner"/>
    <s v="Kristina"/>
    <m/>
    <x v="0"/>
    <m/>
    <n v="33399"/>
    <n v="447596228"/>
    <n v="776821670"/>
    <s v="RechsteinerKristina@access.unizh.ch"/>
    <s v="Ziegeleiweg"/>
    <n v="47"/>
    <m/>
    <n v="8049"/>
    <s v="Zürich"/>
    <s v="CH"/>
    <d v="2006-08-28T00:00:00"/>
    <n v="20"/>
    <s v="KO2-329"/>
    <s v="CH"/>
    <x v="5"/>
  </r>
  <r>
    <s v="Robert"/>
    <s v="Hans"/>
    <m/>
    <x v="1"/>
    <s v="r"/>
    <n v="28909"/>
    <n v="449448858"/>
    <n v="777858016"/>
    <s v="RobertHans@bluwin.ch"/>
    <s v="Schafmattweg"/>
    <n v="77"/>
    <m/>
    <n v="8044"/>
    <s v="Zürich"/>
    <s v="CH"/>
    <d v="2006-03-09T00:00:00"/>
    <n v="44"/>
    <s v="KO2-326"/>
    <s v="CH"/>
    <x v="2"/>
  </r>
  <r>
    <s v="Robert"/>
    <s v="Yvonne"/>
    <m/>
    <x v="0"/>
    <m/>
    <n v="96130"/>
    <n v="447721988"/>
    <n v="783350270"/>
    <s v="RobertYvonne@access.unizh.ch"/>
    <s v="Kanzleistrasse"/>
    <n v="59"/>
    <m/>
    <n v="8048"/>
    <s v="Zürich"/>
    <s v="CH"/>
    <d v="2011-08-20T00:00:00"/>
    <n v="100"/>
    <s v="KO2-330"/>
    <s v="CH"/>
    <x v="5"/>
  </r>
  <r>
    <s v="Roth"/>
    <s v="Vicenzo"/>
    <m/>
    <x v="1"/>
    <s v="r"/>
    <n v="66704"/>
    <n v="445936551"/>
    <n v="783544820"/>
    <s v="RothVicenzo@bluwin.ch"/>
    <s v="Polenweg"/>
    <n v="79"/>
    <m/>
    <n v="8057"/>
    <s v="Zürich"/>
    <s v="CH"/>
    <d v="2015-08-04T00:00:00"/>
    <n v="40"/>
    <s v="KO2-325"/>
    <s v="DE"/>
    <x v="7"/>
  </r>
  <r>
    <s v="Sablikove"/>
    <s v="Rosemarie"/>
    <m/>
    <x v="0"/>
    <m/>
    <n v="78164"/>
    <n v="445085911"/>
    <n v="786667087"/>
    <s v="SablikoveRosemarie@gmx.ch"/>
    <s v="Geerlibuchweg"/>
    <n v="27"/>
    <m/>
    <n v="8049"/>
    <s v="Zürich"/>
    <s v="CH"/>
    <d v="2006-08-05T00:00:00"/>
    <n v="80"/>
    <s v="KO2-328"/>
    <s v="CH"/>
    <x v="6"/>
  </r>
  <r>
    <s v="Salatic"/>
    <s v="Christopher"/>
    <m/>
    <x v="1"/>
    <s v="r"/>
    <n v="48463"/>
    <n v="446462266"/>
    <n v="785984643"/>
    <s v="SalaticChristopher@bluwin.ch"/>
    <s v="Jungholzhof"/>
    <n v="39"/>
    <m/>
    <n v="8006"/>
    <s v="Zürich"/>
    <s v="CH"/>
    <d v="2018-03-22T00:00:00"/>
    <n v="30"/>
    <s v="KO2-322"/>
    <s v="CH"/>
    <x v="9"/>
  </r>
  <r>
    <s v="Salatic"/>
    <s v="Martin"/>
    <m/>
    <x v="0"/>
    <m/>
    <n v="72889"/>
    <n v="449148558"/>
    <n v="781305223"/>
    <s v="SalaticMartin@access.unizh.ch"/>
    <s v="Universitätstrasse"/>
    <n v="78"/>
    <m/>
    <n v="8032"/>
    <s v="Zürich"/>
    <s v="CH"/>
    <d v="2020-12-13T00:00:00"/>
    <n v="10"/>
    <s v="KO2-324"/>
    <s v="CH"/>
    <x v="9"/>
  </r>
  <r>
    <s v="Savic"/>
    <s v="Petar"/>
    <s v="Prof. Dr."/>
    <x v="1"/>
    <s v="r"/>
    <n v="45090"/>
    <n v="448727916.19999999"/>
    <n v="788571006"/>
    <s v="petar.savic@yahoo.de"/>
    <s v="Bammertstrasse"/>
    <n v="91"/>
    <m/>
    <n v="8400"/>
    <s v="Kloten"/>
    <s v="CH"/>
    <d v="2004-05-29T00:00:00"/>
    <n v="100"/>
    <s v="KO2-330"/>
    <s v="SI"/>
    <x v="0"/>
  </r>
  <r>
    <s v="Sawjalowa"/>
    <s v="Petra"/>
    <m/>
    <x v="0"/>
    <m/>
    <n v="75002"/>
    <n v="446924877"/>
    <n v="789574972"/>
    <s v="SawjalowaPetra@gmx.ch"/>
    <s v="Unter Betentalweg"/>
    <n v="23"/>
    <m/>
    <n v="8049"/>
    <s v="Zürich"/>
    <s v="CH"/>
    <d v="2018-08-20T00:00:00"/>
    <n v="60"/>
    <s v="KO2-321"/>
    <s v="MK"/>
    <x v="6"/>
  </r>
  <r>
    <s v="Schaub"/>
    <s v="Kristina"/>
    <m/>
    <x v="0"/>
    <m/>
    <n v="29717"/>
    <n v="447428943"/>
    <n v="788815122"/>
    <s v="SchaubKristina@freesurf.ch"/>
    <s v="Vogelsangstrasse"/>
    <n v="43"/>
    <m/>
    <n v="8038"/>
    <s v="Zürich"/>
    <s v="CH"/>
    <d v="2019-05-03T00:00:00"/>
    <n v="100"/>
    <s v="KO2-323"/>
    <s v="CH"/>
    <x v="9"/>
  </r>
  <r>
    <s v="Schicker"/>
    <s v="Francesca"/>
    <m/>
    <x v="0"/>
    <m/>
    <n v="56592"/>
    <n v="446480413"/>
    <n v="783426610"/>
    <s v="SchickerFrancesca@web.de"/>
    <s v="Erismannstrasse"/>
    <n v="39"/>
    <m/>
    <n v="8044"/>
    <s v="Zürich"/>
    <s v="CH"/>
    <d v="2016-04-27T00:00:00"/>
    <n v="20"/>
    <s v="KO2-329"/>
    <s v="CH"/>
    <x v="3"/>
  </r>
  <r>
    <s v="Schlatter"/>
    <s v="Kristina"/>
    <m/>
    <x v="0"/>
    <m/>
    <n v="39486"/>
    <n v="442812497"/>
    <n v="781829746"/>
    <s v="SchlatterKristina@access.unizh.ch"/>
    <s v="Wallisackerweg"/>
    <n v="79"/>
    <m/>
    <n v="8044"/>
    <s v="Zürich"/>
    <s v="CH"/>
    <d v="2018-03-05T00:00:00"/>
    <n v="100"/>
    <s v="KO2-330"/>
    <s v="CH"/>
    <x v="2"/>
  </r>
  <r>
    <s v="Schwyn"/>
    <s v="Anni"/>
    <m/>
    <x v="0"/>
    <m/>
    <n v="71188"/>
    <n v="442907392"/>
    <n v="787940652"/>
    <s v="SchwynAnni@access.unizh.ch"/>
    <s v="Raintobelweg"/>
    <n v="9"/>
    <m/>
    <n v="8051"/>
    <s v="Zürich"/>
    <s v="CH"/>
    <d v="2018-06-02T00:00:00"/>
    <n v="44"/>
    <s v="KO2-326"/>
    <s v="CH"/>
    <x v="2"/>
  </r>
  <r>
    <s v="Spieler"/>
    <s v="Bob"/>
    <s v="Dr."/>
    <x v="1"/>
    <s v="r"/>
    <n v="89422"/>
    <n v="441372537"/>
    <n v="788315743"/>
    <s v="SpielerBob@access.unizh.ch"/>
    <s v="Neeserweg"/>
    <n v="24"/>
    <m/>
    <n v="8006"/>
    <s v="Zürich"/>
    <s v="CH"/>
    <d v="2011-06-30T00:00:00"/>
    <n v="40"/>
    <s v="KO2-325"/>
    <s v="CH"/>
    <x v="2"/>
  </r>
  <r>
    <s v="Stahel"/>
    <s v="Massimo"/>
    <m/>
    <x v="1"/>
    <s v="r"/>
    <n v="39486"/>
    <n v="446015510"/>
    <n v="784314324"/>
    <s v="StahelMassimo@bluwin.ch"/>
    <s v="Wallisellenstrasse"/>
    <n v="7"/>
    <m/>
    <n v="8053"/>
    <s v="Zürich"/>
    <s v="CH"/>
    <d v="2009-02-14T00:00:00"/>
    <n v="10"/>
    <s v="KO2-324"/>
    <s v="CH"/>
    <x v="2"/>
  </r>
  <r>
    <s v="Stahel"/>
    <s v="Andrew"/>
    <m/>
    <x v="1"/>
    <s v="r"/>
    <n v="58951"/>
    <n v="443799581"/>
    <n v="789065941"/>
    <s v="StahelAndrew@access.unizh.ch"/>
    <s v="Ilanzhofweg"/>
    <n v="81"/>
    <m/>
    <n v="8044"/>
    <s v="Zürich"/>
    <s v="CH"/>
    <d v="2014-04-21T00:00:00"/>
    <n v="80"/>
    <s v="KO2-328"/>
    <s v="CH"/>
    <x v="9"/>
  </r>
  <r>
    <s v="Stocker"/>
    <s v="Regula"/>
    <m/>
    <x v="0"/>
    <m/>
    <n v="93776"/>
    <n v="444303840"/>
    <n v="783811097"/>
    <s v="StockerRegula@bluwin.ch"/>
    <s v="Känzeliweg"/>
    <n v="88"/>
    <m/>
    <n v="8053"/>
    <s v="Zürich"/>
    <s v="CH"/>
    <d v="2015-04-15T00:00:00"/>
    <n v="30"/>
    <s v="KO2-322"/>
    <s v="CH"/>
    <x v="9"/>
  </r>
  <r>
    <s v="Straub"/>
    <s v="Susi"/>
    <m/>
    <x v="0"/>
    <m/>
    <n v="40741"/>
    <n v="444246432"/>
    <n v="781781950"/>
    <s v="StraubSusi@gmx.ch"/>
    <s v="Wannerstrasse"/>
    <n v="43"/>
    <m/>
    <n v="8037"/>
    <s v="Zürich"/>
    <s v="CH"/>
    <d v="2019-05-01T00:00:00"/>
    <n v="60"/>
    <s v="KO2-321"/>
    <s v="CH"/>
    <x v="6"/>
  </r>
  <r>
    <s v="Strobl"/>
    <s v="Markus"/>
    <s v="Prof. Dr."/>
    <x v="1"/>
    <s v="r"/>
    <n v="33399"/>
    <n v="447329008"/>
    <n v="784601796"/>
    <s v="StroblMarkus@bluwin.ch"/>
    <s v="Ziegelhüttenstrasse"/>
    <n v="26"/>
    <m/>
    <n v="8055"/>
    <s v="Zürich"/>
    <s v="CH"/>
    <d v="2007-10-03T00:00:00"/>
    <n v="100"/>
    <s v="KO2-329"/>
    <s v="AT"/>
    <x v="0"/>
  </r>
  <r>
    <s v="Strobl"/>
    <s v="Heinz"/>
    <m/>
    <x v="1"/>
    <s v="r"/>
    <n v="24850"/>
    <n v="442259226"/>
    <n v="787830509"/>
    <s v="StroblHeinz@access.unizh.ch"/>
    <s v="Chutzenstrasse"/>
    <n v="22"/>
    <m/>
    <n v="8046"/>
    <s v="Zürich"/>
    <s v="CH"/>
    <d v="2017-08-06T00:00:00"/>
    <n v="100"/>
    <s v="KO2-323"/>
    <s v="AT"/>
    <x v="1"/>
  </r>
  <r>
    <s v="Stucki"/>
    <s v="Esther"/>
    <m/>
    <x v="0"/>
    <m/>
    <n v="65293"/>
    <n v="444654822"/>
    <n v="782487019"/>
    <s v="StuckiEsther@gmx.ch"/>
    <s v="Plattenstrasse"/>
    <n v="15"/>
    <m/>
    <n v="8006"/>
    <s v="Zürich"/>
    <s v="CH"/>
    <d v="2014-01-07T00:00:00"/>
    <n v="100"/>
    <s v="KO2-330"/>
    <s v="CH"/>
    <x v="4"/>
  </r>
  <r>
    <s v="Stucki"/>
    <s v="Alexander"/>
    <m/>
    <x v="1"/>
    <s v="r"/>
    <n v="97529"/>
    <n v="441793090"/>
    <n v="788194056"/>
    <s v="StuckiAlexander@freesurf.ch"/>
    <s v="Nidelbadstrasse"/>
    <n v="55"/>
    <s v="Postfach"/>
    <n v="8041"/>
    <s v="Zürich"/>
    <s v="CH"/>
    <d v="2017-06-08T00:00:00"/>
    <n v="44"/>
    <s v="KO2-326"/>
    <s v="CH"/>
    <x v="1"/>
  </r>
  <r>
    <s v="Tarone"/>
    <s v="Frank"/>
    <m/>
    <x v="1"/>
    <s v="r"/>
    <n v="44572"/>
    <n v="444357648"/>
    <n v="786711867"/>
    <s v="TaroneFrank@web.de"/>
    <s v="Bannholzstrasse"/>
    <n v="50"/>
    <m/>
    <n v="8038"/>
    <s v="Zürich"/>
    <s v="CH"/>
    <d v="2015-11-11T00:00:00"/>
    <n v="40"/>
    <s v="KO2-325"/>
    <s v="CH"/>
    <x v="2"/>
  </r>
  <r>
    <s v="Traber"/>
    <s v="Marina"/>
    <m/>
    <x v="0"/>
    <m/>
    <n v="64706"/>
    <n v="441115644"/>
    <n v="782912697"/>
    <s v="TraberMarina@access.unizh.ch"/>
    <s v="Plattenholzweg"/>
    <n v="36"/>
    <m/>
    <n v="8006"/>
    <s v="Zürich"/>
    <s v="CH"/>
    <d v="2005-10-27T00:00:00"/>
    <n v="80"/>
    <s v="KO2-328"/>
    <s v="CH"/>
    <x v="6"/>
  </r>
  <r>
    <s v="Tschepikow"/>
    <s v="Bruno"/>
    <m/>
    <x v="1"/>
    <s v="r"/>
    <n v="36764"/>
    <n v="445818302"/>
    <n v="787069272"/>
    <s v="TschepikowBruno@access.unizh.ch"/>
    <s v="Zielweg"/>
    <n v="9"/>
    <m/>
    <n v="8004"/>
    <s v="Zürich"/>
    <s v="CH"/>
    <d v="2019-09-14T00:00:00"/>
    <n v="30"/>
    <s v="KO2-322"/>
    <s v="RU"/>
    <x v="1"/>
  </r>
  <r>
    <s v="Tschepikow"/>
    <s v="Silvia"/>
    <m/>
    <x v="0"/>
    <m/>
    <n v="59416"/>
    <n v="444204553"/>
    <n v="783586100"/>
    <s v="TschepikowSilvia@access.unizh.ch"/>
    <s v="Irringersteig"/>
    <n v="64"/>
    <m/>
    <n v="8053"/>
    <s v="Zürich"/>
    <s v="CH"/>
    <d v="2005-02-26T00:00:00"/>
    <n v="10"/>
    <s v="KO2-324"/>
    <s v="RU"/>
    <x v="6"/>
  </r>
  <r>
    <s v="Tscheresow"/>
    <s v="Mario"/>
    <m/>
    <x v="1"/>
    <s v="r"/>
    <n v="30503"/>
    <n v="449873042"/>
    <n v="786678719"/>
    <s v="TscheresowMario@access.unizh.ch"/>
    <s v="Vogtsrain"/>
    <n v="21"/>
    <m/>
    <n v="8044"/>
    <s v="Zürich"/>
    <s v="CH"/>
    <d v="2006-02-11T00:00:00"/>
    <n v="60"/>
    <s v="KO2-321"/>
    <s v="RU"/>
    <x v="6"/>
  </r>
  <r>
    <s v="Tscheresow"/>
    <s v="Josef"/>
    <m/>
    <x v="1"/>
    <s v="r"/>
    <n v="35854"/>
    <n v="446265051"/>
    <n v="787735136"/>
    <s v="TscheresowJosef@bluwin.ch"/>
    <s v="Zielackerstrasse"/>
    <n v="46"/>
    <m/>
    <n v="8006"/>
    <s v="Zürich"/>
    <s v="CH"/>
    <d v="2008-09-22T00:00:00"/>
    <n v="100"/>
    <s v="KO2-323"/>
    <s v="RU"/>
    <x v="7"/>
  </r>
  <r>
    <s v="Türler"/>
    <s v="Tony"/>
    <m/>
    <x v="1"/>
    <s v="r"/>
    <n v="65293"/>
    <n v="441774109"/>
    <n v="781510759"/>
    <s v="TürlerTony@bluwin.ch"/>
    <s v="Platzpromenade"/>
    <n v="39"/>
    <m/>
    <n v="8044"/>
    <s v="Zürich"/>
    <s v="CH"/>
    <d v="2016-03-09T00:00:00"/>
    <n v="20"/>
    <s v="KO2-329"/>
    <s v="CH"/>
    <x v="5"/>
  </r>
  <r>
    <s v="Uttinger"/>
    <s v="Micheal"/>
    <m/>
    <x v="1"/>
    <s v="r"/>
    <n v="44282"/>
    <n v="448503898"/>
    <n v="789821860"/>
    <s v="UttingerMicheal@gmx.ch"/>
    <s v="Bändlistrasse"/>
    <n v="38"/>
    <m/>
    <n v="8008"/>
    <s v="Zürich"/>
    <s v="CH"/>
    <d v="2020-09-28T00:00:00"/>
    <n v="100"/>
    <s v="KO2-330"/>
    <s v="CH"/>
    <x v="3"/>
  </r>
  <r>
    <s v="Verheijen"/>
    <s v="Esther"/>
    <m/>
    <x v="0"/>
    <m/>
    <n v="44282"/>
    <n v="447496177"/>
    <n v="786528916"/>
    <s v="VerheijenEsther@access.unizh.ch"/>
    <s v="Bändliweg"/>
    <n v="1"/>
    <m/>
    <n v="8057"/>
    <s v="Zürich"/>
    <s v="CH"/>
    <d v="2009-01-01T00:00:00"/>
    <n v="44"/>
    <s v="KO2-326"/>
    <s v="NL"/>
    <x v="2"/>
  </r>
  <r>
    <s v="Vittoz"/>
    <s v="Michaela"/>
    <m/>
    <x v="0"/>
    <m/>
    <n v="29031"/>
    <n v="441027466"/>
    <m/>
    <s v="VittozMichaela@bluwin.ch"/>
    <s v="Schanzeneggstrasse"/>
    <n v="76"/>
    <m/>
    <n v="8055"/>
    <s v="Zürich"/>
    <s v="CH"/>
    <d v="2008-12-31T00:00:00"/>
    <n v="40"/>
    <s v="KO2-325"/>
    <s v="CH"/>
    <x v="9"/>
  </r>
  <r>
    <s v="von Lanthen"/>
    <s v="Prisca"/>
    <m/>
    <x v="0"/>
    <m/>
    <n v="64025"/>
    <n v="447333422.30000001"/>
    <m/>
    <s v="priscavonlanthen@web.de"/>
    <s v="Puck Weg"/>
    <n v="39"/>
    <m/>
    <n v="8068"/>
    <s v="Zürich"/>
    <s v="CH"/>
    <d v="2019-09-17T00:00:00"/>
    <n v="20"/>
    <s v="KO2-329"/>
    <s v="CH"/>
    <x v="9"/>
  </r>
  <r>
    <s v="Wepf"/>
    <s v="Vincent"/>
    <m/>
    <x v="1"/>
    <s v="r"/>
    <n v="69057"/>
    <n v="442475758"/>
    <n v="786427307"/>
    <s v="WepfVincent@gmx.ch"/>
    <s v="Rainstrasse"/>
    <n v="92"/>
    <m/>
    <n v="8037"/>
    <s v="Zürich"/>
    <s v="CH"/>
    <d v="2019-09-09T00:00:00"/>
    <n v="80"/>
    <s v="KO2-328"/>
    <s v="CH"/>
    <x v="1"/>
  </r>
  <r>
    <s v="Wiederkehr"/>
    <s v="Daniela"/>
    <m/>
    <x v="0"/>
    <m/>
    <n v="30503"/>
    <n v="449573903"/>
    <n v="789836537"/>
    <s v="WiederkehrDaniela@freesurf.ch"/>
    <s v="Volkmarstrasse"/>
    <n v="41"/>
    <m/>
    <n v="8044"/>
    <s v="Zürich"/>
    <s v="CH"/>
    <d v="2015-08-03T00:00:00"/>
    <n v="10"/>
    <s v="KO2-324"/>
    <s v="CH"/>
    <x v="6"/>
  </r>
  <r>
    <s v="Wüst"/>
    <s v="Markus"/>
    <m/>
    <x v="1"/>
    <s v="r"/>
    <n v="38374"/>
    <n v="444568993"/>
    <n v="776052726"/>
    <s v="WüstMarkus@web.de"/>
    <s v="Oberholzstrasse"/>
    <n v="82"/>
    <m/>
    <n v="8006"/>
    <s v="Zürich"/>
    <s v="CH"/>
    <d v="2015-11-21T00:00:00"/>
    <n v="30"/>
    <s v="KO2-322"/>
    <s v="CH"/>
    <x v="3"/>
  </r>
  <r>
    <s v="Wyler"/>
    <s v="Michail"/>
    <m/>
    <x v="1"/>
    <s v="r"/>
    <n v="43209"/>
    <n v="442846593"/>
    <n v="784447609"/>
    <s v="WylerMichail@access.unizh.ch"/>
    <s v="Annemarie-Schwarzenbach-Weg"/>
    <n v="76"/>
    <s v="Postfach"/>
    <n v="8003"/>
    <s v="Zürich"/>
    <s v="CH"/>
    <d v="2020-01-14T00:00:00"/>
    <n v="60"/>
    <s v="KO2-321"/>
    <s v="CH"/>
    <x v="1"/>
  </r>
  <r>
    <s v="Zanni"/>
    <s v="Anton"/>
    <m/>
    <x v="1"/>
    <s v="r"/>
    <n v="82682"/>
    <n v="446966648"/>
    <n v="788624324"/>
    <s v="ZanniAnton@access.unizh.ch"/>
    <s v="Krokusweg"/>
    <n v="23"/>
    <m/>
    <n v="8046"/>
    <s v="Zürich"/>
    <s v="CH"/>
    <d v="2004-10-21T00:00:00"/>
    <n v="20"/>
    <s v="KO2-329"/>
    <s v="CH"/>
    <x v="5"/>
  </r>
  <r>
    <s v="Zanni"/>
    <s v="Theresa"/>
    <m/>
    <x v="0"/>
    <m/>
    <n v="96342"/>
    <n v="445117920"/>
    <n v="787968055"/>
    <s v="ZanniTheresa@access.unizh.ch"/>
    <s v="Kapfsteig"/>
    <n v="87"/>
    <m/>
    <n v="8041"/>
    <s v="Zürich"/>
    <s v="CH"/>
    <d v="2014-09-24T00:00:00"/>
    <n v="100"/>
    <s v="KO2-323"/>
    <s v="CH"/>
    <x v="7"/>
  </r>
  <r>
    <s v="Ziegerlig"/>
    <s v="Gabi"/>
    <s v="Prof. Dr."/>
    <x v="0"/>
    <m/>
    <n v="38374"/>
    <n v="445410872"/>
    <n v="786486147"/>
    <s v="ZiegerligGabi@access.unizh.ch"/>
    <s v="Oberleestrasse"/>
    <n v="4"/>
    <m/>
    <n v="8032"/>
    <s v="Zürich"/>
    <s v="CH"/>
    <d v="2020-04-24T00:00:00"/>
    <n v="100"/>
    <s v="KO2-330"/>
    <s v="CH"/>
    <x v="0"/>
  </r>
  <r>
    <s v="Zöggeler"/>
    <s v="Niklaus"/>
    <s v="Dr."/>
    <x v="1"/>
    <s v="r"/>
    <n v="46709"/>
    <n v="441110084"/>
    <n v="783493500"/>
    <s v="ZöggelerNiklaus@bluwin.ch"/>
    <s v="Juchweg"/>
    <n v="25"/>
    <m/>
    <n v="8053"/>
    <s v="Zürich"/>
    <s v="CH"/>
    <d v="2016-10-03T00:00:00"/>
    <n v="44"/>
    <s v="KO2-326"/>
    <s v="CH"/>
    <x v="9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6">
  <r>
    <s v="A18795"/>
    <x v="0"/>
    <s v="Österreich"/>
    <x v="0"/>
    <x v="0"/>
    <s v="4020"/>
    <s v="Schubertplatz 9"/>
    <s v="Sedladschek, Josefa"/>
    <s v="Geschäftsführer"/>
    <s v="0043 732 3453"/>
    <s v="0043 732 3454"/>
    <n v="51560"/>
    <n v="56716.000000000007"/>
    <n v="62387.600000000013"/>
  </r>
  <r>
    <s v="A22464"/>
    <x v="1"/>
    <s v="Österreich"/>
    <x v="1"/>
    <x v="1"/>
    <s v="6020"/>
    <s v="Innstraße 234"/>
    <s v="Hofer, Kaspar"/>
    <s v="Geschäftsführer"/>
    <s v="0041 512 451123"/>
    <s v="0041 512 451123"/>
    <n v="480536"/>
    <n v="528589.60000000009"/>
    <n v="581448.56000000017"/>
  </r>
  <r>
    <s v="A28564"/>
    <x v="2"/>
    <s v="Österreich"/>
    <x v="2"/>
    <x v="2"/>
    <s v="9201"/>
    <s v="Kaiser-Franz-Str. 1806"/>
    <s v="Heuriger, Bruno"/>
    <s v="Einkauf"/>
    <s v="0043 463 24682"/>
    <s v="0043 463 24685"/>
    <n v="199120"/>
    <n v="219032.00000000003"/>
    <n v="240935.20000000004"/>
  </r>
  <r>
    <s v="A40530"/>
    <x v="3"/>
    <s v="Österreich"/>
    <x v="3"/>
    <x v="3"/>
    <s v="1050"/>
    <s v="Kanalstraße 45"/>
    <s v="Vrdlabil, Herbert"/>
    <s v="Einkauf"/>
    <s v="0043 141 23142"/>
    <s v="0043 141 23144"/>
    <n v="257817"/>
    <n v="283598.7"/>
    <n v="311958.57000000007"/>
  </r>
  <r>
    <s v="A50940"/>
    <x v="4"/>
    <s v="Österreich"/>
    <x v="4"/>
    <x v="4"/>
    <s v="5020"/>
    <s v="Salieristraße 34"/>
    <s v="Augsburger, Kathi"/>
    <s v="Geschäftsführer"/>
    <s v="0043 662 345345"/>
    <s v="0043 662 345346"/>
    <n v="33797"/>
    <n v="37176.700000000004"/>
    <n v="40894.37000000001"/>
  </r>
  <r>
    <s v="A75281"/>
    <x v="5"/>
    <s v="Österreich"/>
    <x v="3"/>
    <x v="3"/>
    <s v="1210"/>
    <s v="Beethovengässchen 65"/>
    <s v="Rapf, Frantisek"/>
    <s v="Einkauf"/>
    <s v="0043 134 782378"/>
    <s v="0043 1 34 78 23 79"/>
    <n v="61960"/>
    <n v="68156"/>
    <n v="74971.600000000006"/>
  </r>
  <r>
    <s v="A78720"/>
    <x v="6"/>
    <s v="Österreich"/>
    <x v="1"/>
    <x v="5"/>
    <s v="6293"/>
    <s v="Stallmannplatz 1"/>
    <s v="Linus, Almut"/>
    <s v="Inhaber"/>
    <s v="0041 5287 586"/>
    <s v="0041 5287 587"/>
    <n v="90205"/>
    <n v="99225.500000000015"/>
    <n v="109148.05000000003"/>
  </r>
  <r>
    <s v="C36206"/>
    <x v="7"/>
    <s v="Schweiz"/>
    <x v="5"/>
    <x v="6"/>
    <s v="4013"/>
    <s v="Rheingasse 34"/>
    <s v="Hodler, Katharina"/>
    <s v="Inhaber"/>
    <s v="0041 619 870987"/>
    <s v="0041 619 870988"/>
    <n v="232428"/>
    <n v="255670.80000000002"/>
    <n v="281237.88000000006"/>
  </r>
  <r>
    <s v="C43862"/>
    <x v="8"/>
    <s v="Schweiz"/>
    <x v="6"/>
    <x v="7"/>
    <s v="1245"/>
    <s v="Rue Othmar Schoeck 45"/>
    <s v="Valjean, Udo"/>
    <s v="Geschäftsführer"/>
    <s v="0041 220 98765"/>
    <s v="0041 220 98766"/>
    <n v="199443"/>
    <n v="219387.30000000002"/>
    <n v="241326.03000000003"/>
  </r>
  <r>
    <s v="C56177"/>
    <x v="9"/>
    <s v="Schweiz"/>
    <x v="7"/>
    <x v="8"/>
    <s v="6215"/>
    <s v="In der dürren Matte 51"/>
    <s v="Zurzacher, Verena"/>
    <s v="Geschäftsführer"/>
    <s v="0041  930 2626"/>
    <s v="0041  930 2627"/>
    <n v="393648"/>
    <n v="433012.80000000005"/>
    <n v="476314.08000000007"/>
  </r>
  <r>
    <s v="C74802"/>
    <x v="10"/>
    <s v="Schweiz"/>
    <x v="8"/>
    <x v="9"/>
    <n v="8020"/>
    <s v="Winkelriedstraße 14"/>
    <s v="Kratzert, Frank"/>
    <s v="Geschäftsführer"/>
    <s v="0041 013 576245"/>
    <s v="0041 013 576246"/>
    <n v="59443"/>
    <n v="65387.3"/>
    <n v="71926.030000000013"/>
  </r>
  <r>
    <s v="C80519"/>
    <x v="11"/>
    <s v="Schweiz"/>
    <x v="9"/>
    <x v="10"/>
    <s v="6902"/>
    <s v="Via del Lago 9"/>
    <s v="Mayer, Otorino"/>
    <s v="Geschäftsführer"/>
    <s v="0041 913 45679"/>
    <s v="0041 913 45680"/>
    <n v="449638"/>
    <n v="494601.80000000005"/>
    <n v="544061.9800000001"/>
  </r>
  <r>
    <s v="C97012"/>
    <x v="12"/>
    <s v="Schweiz"/>
    <x v="10"/>
    <x v="11"/>
    <s v="8400"/>
    <s v="Thurgasse 2"/>
    <s v="Finsterwald, Veronika"/>
    <s v="Einkauf"/>
    <s v="0041 424 53489"/>
    <s v="0041 424 53490"/>
    <n v="182506"/>
    <n v="200756.6"/>
    <n v="220832.26000000004"/>
  </r>
  <r>
    <s v="C97126"/>
    <x v="13"/>
    <s v="Schweiz"/>
    <x v="11"/>
    <x v="12"/>
    <s v="3011"/>
    <s v="Mani-Matter-Straße 123"/>
    <s v="Mosioma, Bernd"/>
    <s v="Einkauf"/>
    <s v="0041 305 1145"/>
    <s v="0041 305 1146"/>
    <n v="48194"/>
    <n v="53013.4"/>
    <n v="58314.740000000005"/>
  </r>
  <r>
    <s v="G10936"/>
    <x v="14"/>
    <s v="Deutschland"/>
    <x v="12"/>
    <x v="13"/>
    <s v="70376"/>
    <s v="Industriestraße 34"/>
    <s v="Borsche, Leonardo"/>
    <s v="Inhaber"/>
    <s v="0711 564532"/>
    <s v="0711 564533"/>
    <n v="365711"/>
    <n v="402282.10000000003"/>
    <n v="442510.31000000006"/>
  </r>
  <r>
    <s v="G11597"/>
    <x v="15"/>
    <s v="Deutschland"/>
    <x v="13"/>
    <x v="14"/>
    <s v="18119"/>
    <s v="Warnowstraße 110"/>
    <s v="Fock, Georg"/>
    <s v="Geschäftsführer"/>
    <s v="0381 73473 "/>
    <s v="0381 73474"/>
    <n v="42791"/>
    <n v="47070.100000000006"/>
    <n v="51777.110000000008"/>
  </r>
  <r>
    <s v="G12521"/>
    <x v="16"/>
    <s v="Deutschland"/>
    <x v="14"/>
    <x v="15"/>
    <s v="10131"/>
    <s v="Masha-Bruskina-Straße 41"/>
    <s v="Tender, Charles"/>
    <s v="Geschäftsführer"/>
    <s v="030 4253 "/>
    <s v="030 4254"/>
    <n v="278208"/>
    <n v="306028.80000000005"/>
    <n v="336631.68000000005"/>
  </r>
  <r>
    <s v="G12669"/>
    <x v="17"/>
    <s v="Deutschland"/>
    <x v="15"/>
    <x v="16"/>
    <s v="60435"/>
    <s v="Carmenplatz 23"/>
    <s v="Müller, Cornelia"/>
    <s v="Geschäftsführer"/>
    <s v="0694 659562"/>
    <s v="0694 659563"/>
    <n v="125951"/>
    <n v="138546.1"/>
    <n v="152400.71000000002"/>
  </r>
  <r>
    <s v="G13875"/>
    <x v="18"/>
    <s v="Deutschland"/>
    <x v="13"/>
    <x v="17"/>
    <s v="19123"/>
    <s v="Kaiserstraße 34"/>
    <s v="Greif, Otto"/>
    <s v="Geschäftsführer"/>
    <s v="0385 357254"/>
    <s v="0385 357255"/>
    <n v="144480"/>
    <n v="158928"/>
    <n v="174820.80000000002"/>
  </r>
  <r>
    <s v="G14119"/>
    <x v="19"/>
    <s v="Deutschland"/>
    <x v="16"/>
    <x v="18"/>
    <s v="24123"/>
    <s v="Graf-Luckner-Platz 16"/>
    <s v="Laboe, Gorch"/>
    <s v="Einkauf"/>
    <s v="0431 727325"/>
    <s v="0431 727326"/>
    <n v="83556"/>
    <n v="91911.6"/>
    <n v="101102.76000000001"/>
  </r>
  <r>
    <s v="G14537"/>
    <x v="20"/>
    <s v="Deutschland"/>
    <x v="17"/>
    <x v="19"/>
    <s v="28121"/>
    <s v="Kormoranstraße 34"/>
    <s v="Schulze, Simon"/>
    <s v="Inhaber"/>
    <s v="0421 325362"/>
    <s v="0421 325363"/>
    <n v="67035"/>
    <n v="73738.5"/>
    <n v="81112.350000000006"/>
  </r>
  <r>
    <s v="G18746"/>
    <x v="21"/>
    <s v="Deutschland"/>
    <x v="18"/>
    <x v="20"/>
    <s v="56068"/>
    <s v="Wilhelmstraße 71"/>
    <s v="Kaiser, Friedrich"/>
    <s v="Inhaber"/>
    <s v="0261 23 5445"/>
    <s v="0261 23 5446"/>
    <n v="311029"/>
    <n v="342131.9"/>
    <n v="376345.09000000008"/>
  </r>
  <r>
    <s v="G19389"/>
    <x v="22"/>
    <s v="Deutschland"/>
    <x v="12"/>
    <x v="21"/>
    <s v="79106"/>
    <s v="Eschholzstr. 10"/>
    <s v="Zähringer, Hermann"/>
    <s v="Einkauf"/>
    <s v="0761 32858"/>
    <s v="0761 32859"/>
    <n v="148496"/>
    <n v="163345.60000000001"/>
    <n v="179680.16000000003"/>
  </r>
  <r>
    <s v="G21026"/>
    <x v="23"/>
    <s v="Deutschland"/>
    <x v="19"/>
    <x v="22"/>
    <s v="06484"/>
    <s v="Stiftsplatz 1"/>
    <s v="Vogler, Heinrich"/>
    <s v="Geschäftsführer"/>
    <s v="03946 8822"/>
    <s v="03946 8823"/>
    <n v="39400"/>
    <n v="43340"/>
    <n v="47674.000000000007"/>
  </r>
  <r>
    <s v="G24203"/>
    <x v="24"/>
    <s v="Deutschland"/>
    <x v="20"/>
    <x v="23"/>
    <s v="99123"/>
    <s v="Auerbachstraße 36"/>
    <s v="Faust, Heinrich"/>
    <s v="Geschäftsführer"/>
    <s v="0642 038573"/>
    <s v="0642 038574"/>
    <n v="147962"/>
    <n v="162758.20000000001"/>
    <n v="179034.02000000002"/>
  </r>
  <r>
    <s v="G26207"/>
    <x v="25"/>
    <s v="Deutschland"/>
    <x v="21"/>
    <x v="24"/>
    <s v="45665"/>
    <s v="Immelmannstraße 1"/>
    <s v="Schalker, Karl"/>
    <s v="Geschäftsführer"/>
    <s v="0236 1326598"/>
    <s v="0236 1326599"/>
    <n v="484552"/>
    <n v="533007.20000000007"/>
    <n v="586307.92000000016"/>
  </r>
  <r>
    <s v="G26457"/>
    <x v="26"/>
    <s v="Deutschland"/>
    <x v="22"/>
    <x v="25"/>
    <s v="93123"/>
    <s v="Domplatz 11"/>
    <s v="Spatz, Franz X."/>
    <s v="Inhaber"/>
    <s v="0941 234554"/>
    <s v="0941 234555"/>
    <n v="72533"/>
    <n v="79786.3"/>
    <n v="87764.930000000008"/>
  </r>
  <r>
    <s v="G27063"/>
    <x v="27"/>
    <s v="Deutschland"/>
    <x v="19"/>
    <x v="26"/>
    <n v="29410"/>
    <s v="Diesdorfer Straße 21"/>
    <s v="Frosch, Bettina"/>
    <s v="Geschäftsführer"/>
    <s v="03961 38690"/>
    <s v="03961 38691"/>
    <n v="1492"/>
    <n v="1641.2"/>
    <n v="1805.3200000000002"/>
  </r>
  <r>
    <s v="G27496"/>
    <x v="28"/>
    <s v="Deutschland"/>
    <x v="15"/>
    <x v="16"/>
    <s v="60123"/>
    <s v="Waggonstraße 78"/>
    <s v="Mild, Maria "/>
    <s v="Geschäftsführer"/>
    <s v="0695 123158"/>
    <s v="0695 123159"/>
    <n v="129718"/>
    <n v="142689.80000000002"/>
    <n v="156958.78000000003"/>
  </r>
  <r>
    <s v="G31341"/>
    <x v="29"/>
    <s v="Deutschland"/>
    <x v="23"/>
    <x v="27"/>
    <s v="39539"/>
    <s v="Burghardstr. 4"/>
    <s v="Otto, Miroslaw"/>
    <s v="Geschäftsführer"/>
    <s v="0393 87456"/>
    <s v="0393 87457"/>
    <n v="132275"/>
    <n v="145502.5"/>
    <n v="160052.75"/>
  </r>
  <r>
    <s v="G32183"/>
    <x v="30"/>
    <s v="Deutschland"/>
    <x v="18"/>
    <x v="28"/>
    <s v="76855"/>
    <s v="Romanstraße 6"/>
    <s v="Hänle, Ljubov"/>
    <s v="Geschäftsführer"/>
    <s v="0634 68737"/>
    <s v="0634 68738"/>
    <n v="176361"/>
    <n v="193997.1"/>
    <n v="213396.81000000003"/>
  </r>
  <r>
    <s v="G32469"/>
    <x v="31"/>
    <s v="Deutschland"/>
    <x v="13"/>
    <x v="14"/>
    <s v="18059"/>
    <s v="Cannstatter Str. 12"/>
    <s v="Heinkel, Ernst"/>
    <s v="Inhaber"/>
    <s v="0381 456422"/>
    <s v="0381 456423"/>
    <n v="374363"/>
    <n v="411799.30000000005"/>
    <n v="452979.2300000001"/>
  </r>
  <r>
    <s v="G32553"/>
    <x v="32"/>
    <s v="Deutschland"/>
    <x v="13"/>
    <x v="29"/>
    <s v="18209"/>
    <s v="Klosterstraße 12"/>
    <s v="Dampf, Molli"/>
    <s v="Inhaber"/>
    <s v="0382 035643"/>
    <s v="0382 035644"/>
    <n v="70816"/>
    <n v="77897.600000000006"/>
    <n v="85687.360000000015"/>
  </r>
  <r>
    <s v="G33334"/>
    <x v="33"/>
    <s v="Deutschland"/>
    <x v="24"/>
    <x v="30"/>
    <s v="66111"/>
    <s v="Nebenstraße 23"/>
    <s v="Lafuente, Carlos"/>
    <s v="Geschäftsführer"/>
    <s v="0681 238505"/>
    <s v="0681 238506"/>
    <n v="454900"/>
    <n v="500390.00000000006"/>
    <n v="550429.00000000012"/>
  </r>
  <r>
    <s v="G34704"/>
    <x v="34"/>
    <s v="Deutschland"/>
    <x v="24"/>
    <x v="31"/>
    <s v="66740"/>
    <s v="Alter Weg 58"/>
    <s v="Tulpenthal, Marianne"/>
    <s v="Geschäftsführer"/>
    <s v="06831 455648"/>
    <s v="06831 455649"/>
    <n v="41926"/>
    <n v="46118.600000000006"/>
    <n v="50730.460000000014"/>
  </r>
  <r>
    <s v="G37221"/>
    <x v="35"/>
    <s v="Deutschland"/>
    <x v="15"/>
    <x v="16"/>
    <s v="60314"/>
    <s v="Eckhardtstraße 89"/>
    <s v="Jacob, Paul"/>
    <s v="Geschäftsführer"/>
    <s v="0695 321598"/>
    <s v="0695 321599"/>
    <n v="192556"/>
    <n v="211811.6"/>
    <n v="232992.76000000004"/>
  </r>
  <r>
    <s v="G37556"/>
    <x v="36"/>
    <s v="Deutschland"/>
    <x v="18"/>
    <x v="32"/>
    <s v="66953"/>
    <s v="Adelheidstr. 78"/>
    <s v="Hufer, Peter"/>
    <s v="Einkauf"/>
    <s v="06331 3456"/>
    <s v="06331 3457"/>
    <n v="309360"/>
    <n v="340296"/>
    <n v="374325.60000000003"/>
  </r>
  <r>
    <s v="G38050"/>
    <x v="37"/>
    <s v="Deutschland"/>
    <x v="21"/>
    <x v="33"/>
    <s v="51069"/>
    <s v="Hartplatz 44"/>
    <s v="Stich, Michaela"/>
    <s v="Geschäftsführer"/>
    <s v="0221 6125487"/>
    <s v="0221 6125488"/>
    <n v="93188"/>
    <n v="102506.8"/>
    <n v="112757.48000000001"/>
  </r>
  <r>
    <s v="G38379"/>
    <x v="38"/>
    <s v="Deutschland"/>
    <x v="21"/>
    <x v="34"/>
    <s v="52111"/>
    <s v="Im Weg 13"/>
    <s v="Mann, Manfred"/>
    <s v="Inhaber"/>
    <s v="0241 25667 "/>
    <s v="0241 25668"/>
    <n v="98669"/>
    <n v="108535.90000000001"/>
    <n v="119389.49000000002"/>
  </r>
  <r>
    <s v="G40900"/>
    <x v="39"/>
    <s v="Deutschland"/>
    <x v="25"/>
    <x v="35"/>
    <s v="20122"/>
    <s v="Wasserfahrt 4"/>
    <s v="Meister, Marcia"/>
    <s v="Geschäftsführer"/>
    <s v="0409 837429"/>
    <s v="0409 837430"/>
    <n v="382413"/>
    <n v="420654.30000000005"/>
    <n v="462719.7300000001"/>
  </r>
  <r>
    <s v="G40921"/>
    <x v="40"/>
    <s v="Deutschland"/>
    <x v="15"/>
    <x v="36"/>
    <s v="63123"/>
    <s v="Bieberer Straße 34"/>
    <s v="Napp, Karl"/>
    <s v="Geschäftsführer"/>
    <s v="069 883355"/>
    <s v="069 883356"/>
    <n v="117371"/>
    <n v="129108.1"/>
    <n v="142018.91"/>
  </r>
  <r>
    <s v="G42725"/>
    <x v="41"/>
    <s v="Deutschland"/>
    <x v="23"/>
    <x v="37"/>
    <s v="14482"/>
    <s v="Windspielplatz 16"/>
    <s v="Dreyer, Markus"/>
    <s v="Inhaber"/>
    <s v="0331 346521"/>
    <s v="0331 346522"/>
    <n v="208725"/>
    <n v="229597.50000000003"/>
    <n v="252557.25000000006"/>
  </r>
  <r>
    <s v="G43061"/>
    <x v="42"/>
    <s v="Deutschland"/>
    <x v="22"/>
    <x v="38"/>
    <s v="94034"/>
    <s v="Seidelhof 7"/>
    <s v="Freyung, Maria"/>
    <s v="Einkauf"/>
    <s v="0851 642373"/>
    <s v="0851 642374"/>
    <n v="393262"/>
    <n v="432588.2"/>
    <n v="475847.02000000008"/>
  </r>
  <r>
    <s v="G45848"/>
    <x v="43"/>
    <s v="Deutschland"/>
    <x v="14"/>
    <x v="15"/>
    <s v="10011"/>
    <s v="Kurfüstendamm 456"/>
    <s v="Abendstern, Christian"/>
    <s v="Relaxation Consultant"/>
    <s v="030 34765234"/>
    <s v="030 34765235"/>
    <n v="20063"/>
    <n v="22069.300000000003"/>
    <n v="24276.230000000007"/>
  </r>
  <r>
    <s v="G45958"/>
    <x v="44"/>
    <s v="Deutschland"/>
    <x v="16"/>
    <x v="39"/>
    <s v="23123"/>
    <s v="Grünlichplatz 3"/>
    <s v="Weisbrod, Sabine"/>
    <s v="Geschäftsführer"/>
    <s v="04502 738267"/>
    <s v="04502 738268"/>
    <n v="144253"/>
    <n v="158678.30000000002"/>
    <n v="174546.13000000003"/>
  </r>
  <r>
    <s v="G47064"/>
    <x v="45"/>
    <s v="Deutschland"/>
    <x v="22"/>
    <x v="40"/>
    <s v="90123"/>
    <s v="Karlsplatz 23"/>
    <s v="Kasuar, Franz Josef"/>
    <s v="Geschäftsführer"/>
    <s v="089 2345676 "/>
    <s v="089 2345677"/>
    <n v="52149"/>
    <n v="57363.9"/>
    <n v="63100.290000000008"/>
  </r>
  <r>
    <s v="G49580"/>
    <x v="46"/>
    <s v="Deutschland"/>
    <x v="26"/>
    <x v="41"/>
    <s v="30123"/>
    <s v="Maschseeaue 52"/>
    <s v="Köpf, Gert"/>
    <s v="Einkauf"/>
    <s v="0511 4341134"/>
    <s v="0511 4341135"/>
    <n v="41434"/>
    <n v="45577.4"/>
    <n v="50135.140000000007"/>
  </r>
  <r>
    <s v="G50636"/>
    <x v="47"/>
    <s v="Deutschland"/>
    <x v="25"/>
    <x v="35"/>
    <s v="20122"/>
    <s v="Hartmannsaue 9"/>
    <s v="Minnig, Karin"/>
    <s v="Geschäftsführer"/>
    <s v="040 9733332"/>
    <s v="040 9733333"/>
    <n v="117536"/>
    <n v="129289.60000000001"/>
    <n v="142218.56000000003"/>
  </r>
  <r>
    <s v="G53218"/>
    <x v="48"/>
    <s v="Deutschland"/>
    <x v="15"/>
    <x v="42"/>
    <s v="65189"/>
    <s v="Thermenstraße 2"/>
    <s v="Merkel, Tanja"/>
    <s v="Geschäftsführer"/>
    <s v="0611 659525"/>
    <s v="0611 659526"/>
    <n v="426058"/>
    <n v="468663.80000000005"/>
    <n v="515530.18000000011"/>
  </r>
  <r>
    <s v="G53965"/>
    <x v="49"/>
    <s v="Deutschland"/>
    <x v="27"/>
    <x v="43"/>
    <s v="02977"/>
    <s v="Holzweg 42"/>
    <s v="Radke, Marcia"/>
    <s v="Inhaber"/>
    <s v="03571 4575"/>
    <s v="03571 4576"/>
    <n v="413439"/>
    <n v="454782.9"/>
    <n v="500261.19000000006"/>
  </r>
  <r>
    <s v="G54608"/>
    <x v="50"/>
    <s v="Deutschland"/>
    <x v="20"/>
    <x v="44"/>
    <s v="99510"/>
    <s v="Hauptstraße 67"/>
    <s v="Hensel, Manfred"/>
    <s v="Geschäftsführer"/>
    <s v="03644 46363"/>
    <s v="03644 46364"/>
    <n v="144705"/>
    <n v="159175.5"/>
    <n v="175093.05000000002"/>
  </r>
  <r>
    <s v="G57566"/>
    <x v="51"/>
    <s v="Deutschland"/>
    <x v="21"/>
    <x v="45"/>
    <s v="33123"/>
    <s v="Konviktstraße 14"/>
    <s v="Murkel, Sieglinde"/>
    <s v="Inhaber"/>
    <s v="05251 37687"/>
    <s v="05251 37688"/>
    <n v="125877"/>
    <n v="138464.70000000001"/>
    <n v="152311.17000000001"/>
  </r>
  <r>
    <s v="G58369"/>
    <x v="52"/>
    <s v="Deutschland"/>
    <x v="18"/>
    <x v="46"/>
    <s v="55116"/>
    <s v="Augustinergasse 23"/>
    <s v="Singh, Narendra"/>
    <s v="Geschäftsführer"/>
    <s v="06131 345663"/>
    <s v="06131 345664"/>
    <n v="10207"/>
    <n v="11227.7"/>
    <n v="12350.470000000001"/>
  </r>
  <r>
    <s v="G60846"/>
    <x v="53"/>
    <s v="Deutschland"/>
    <x v="24"/>
    <x v="47"/>
    <n v="66763"/>
    <s v="Saarstraße 42"/>
    <s v="Döbel, Irmgard"/>
    <s v="Inhaber"/>
    <s v="06831 38792"/>
    <s v="06831 38793"/>
    <n v="61160"/>
    <n v="67276"/>
    <n v="74003.600000000006"/>
  </r>
  <r>
    <s v="G61852"/>
    <x v="54"/>
    <s v="Deutschland"/>
    <x v="27"/>
    <x v="48"/>
    <s v="01326"/>
    <s v="Corneliengasse 13"/>
    <s v="Muhammed, Constanze"/>
    <s v="Geschäftsführer"/>
    <s v="0351 536777"/>
    <s v="0351 536778"/>
    <n v="229912"/>
    <n v="252903.2"/>
    <n v="278193.52"/>
  </r>
  <r>
    <s v="G68015"/>
    <x v="55"/>
    <s v="Deutschland"/>
    <x v="15"/>
    <x v="49"/>
    <s v="64283"/>
    <s v="Grafenstraße 59"/>
    <s v="Hess, Mathilde"/>
    <s v="Inhaber"/>
    <s v="06151 455678"/>
    <s v="06151 455679"/>
    <n v="174190"/>
    <n v="191609.00000000003"/>
    <n v="210769.90000000005"/>
  </r>
  <r>
    <s v="G68073"/>
    <x v="56"/>
    <s v="Deutschland"/>
    <x v="18"/>
    <x v="50"/>
    <s v="67061"/>
    <s v="Evastraße 23"/>
    <s v="Paul, Jule"/>
    <s v="Geschäftsführer"/>
    <s v="0621 4521"/>
    <s v="0621 4522"/>
    <n v="361121"/>
    <n v="397233.10000000003"/>
    <n v="436956.41000000009"/>
  </r>
  <r>
    <s v="G68893"/>
    <x v="57"/>
    <s v="Deutschland"/>
    <x v="27"/>
    <x v="48"/>
    <s v="01326"/>
    <s v="Seidemannstraße 72"/>
    <s v="Klacker, Max"/>
    <s v="Geschäftsführer"/>
    <s v="0351 452365"/>
    <s v="0351 452366"/>
    <n v="134288"/>
    <n v="147716.80000000002"/>
    <n v="162488.48000000004"/>
  </r>
  <r>
    <s v="G69092"/>
    <x v="58"/>
    <s v="Deutschland"/>
    <x v="19"/>
    <x v="51"/>
    <s v="39123"/>
    <s v="Königin-Edith-Straße 234"/>
    <s v="Lobo, Enrique"/>
    <s v="Geschäftsführer"/>
    <s v="03928 734565"/>
    <s v="03928 734566"/>
    <n v="60324"/>
    <n v="66356.400000000009"/>
    <n v="72992.040000000023"/>
  </r>
  <r>
    <s v="G71776"/>
    <x v="59"/>
    <s v="Deutschland"/>
    <x v="23"/>
    <x v="52"/>
    <s v="03123"/>
    <s v="Anselmstraße 11"/>
    <s v="Hauser, Joachim"/>
    <s v="Inhaber"/>
    <s v="0355 23445"/>
    <s v="0355 23446"/>
    <n v="48790"/>
    <n v="53669.000000000007"/>
    <n v="59035.900000000016"/>
  </r>
  <r>
    <s v="G76169"/>
    <x v="60"/>
    <s v="Deutschland"/>
    <x v="20"/>
    <x v="53"/>
    <s v="99123"/>
    <s v="Grünwiese 345"/>
    <s v="Müller, Jeremias"/>
    <s v="Geschäftsführer"/>
    <s v="0361 858372"/>
    <s v="0361 858373"/>
    <n v="53480"/>
    <n v="58828.000000000007"/>
    <n v="64710.80000000001"/>
  </r>
  <r>
    <s v="G79097"/>
    <x v="61"/>
    <s v="Deutschland"/>
    <x v="17"/>
    <x v="19"/>
    <s v="28113"/>
    <s v="Rolandsweg 11"/>
    <s v="Werder, Fritz"/>
    <s v="Geschäftsführer"/>
    <s v="0421 2354676"/>
    <s v="0421 2354677"/>
    <n v="94678"/>
    <n v="104145.8"/>
    <n v="114560.38000000002"/>
  </r>
  <r>
    <s v="G81176"/>
    <x v="62"/>
    <s v="Deutschland"/>
    <x v="19"/>
    <x v="54"/>
    <s v="39261"/>
    <s v="Archivstraße 45"/>
    <s v="Karly, Egon"/>
    <s v="Inhaber"/>
    <s v="03923 4531"/>
    <s v="03923 4532"/>
    <n v="140715"/>
    <n v="154786.5"/>
    <n v="170265.15000000002"/>
  </r>
  <r>
    <s v="G81545"/>
    <x v="63"/>
    <s v="Deutschland"/>
    <x v="17"/>
    <x v="19"/>
    <s v="28122"/>
    <s v="Klarastraße 13"/>
    <s v="Alitz, Denise"/>
    <s v="Inhaber"/>
    <s v="0421 34125344"/>
    <s v="0421 34125345"/>
    <n v="32288"/>
    <n v="35516.800000000003"/>
    <n v="39068.480000000003"/>
  </r>
  <r>
    <s v="G82575"/>
    <x v="64"/>
    <s v="Deutschland"/>
    <x v="27"/>
    <x v="55"/>
    <s v="02123"/>
    <s v="Berliner Straße 34"/>
    <s v="Älter, Ernst"/>
    <s v="Einkauf"/>
    <s v="03581 23465"/>
    <s v="03581 23466"/>
    <n v="135089"/>
    <n v="148597.90000000002"/>
    <n v="163457.69000000003"/>
  </r>
  <r>
    <s v="G83719"/>
    <x v="65"/>
    <s v="Deutschland"/>
    <x v="12"/>
    <x v="56"/>
    <s v="89123"/>
    <s v="Schwabenplatz 15"/>
    <s v="Pfleiderer, Max"/>
    <s v="Inhaber"/>
    <s v="07305 34688"/>
    <s v="07305 34689"/>
    <n v="129664"/>
    <n v="142630.40000000002"/>
    <n v="156893.44000000003"/>
  </r>
  <r>
    <s v="G84129"/>
    <x v="66"/>
    <s v="Deutschland"/>
    <x v="23"/>
    <x v="37"/>
    <s v="14123"/>
    <s v="Havelaue 37"/>
    <s v="König, Marcus"/>
    <s v="Einkauf"/>
    <s v="0331 34531"/>
    <s v="0331 34532"/>
    <n v="144157"/>
    <n v="158572.70000000001"/>
    <n v="174429.97000000003"/>
  </r>
  <r>
    <s v="G84733"/>
    <x v="67"/>
    <s v="Deutschland"/>
    <x v="21"/>
    <x v="57"/>
    <s v="44139"/>
    <s v="Rasenplatz 45"/>
    <s v="Becker, Anna"/>
    <s v="Einkauf"/>
    <s v="0231 567865 "/>
    <s v="0231 567866"/>
    <n v="248087"/>
    <n v="272895.7"/>
    <n v="300185.27"/>
  </r>
  <r>
    <s v="G85108"/>
    <x v="68"/>
    <s v="Deutschland"/>
    <x v="26"/>
    <x v="58"/>
    <s v="26124"/>
    <s v="Dorotheenweg 78"/>
    <s v="Esner, Peter"/>
    <s v="Einkauf"/>
    <s v="04941 3456"/>
    <s v="04941 3455"/>
    <n v="66096"/>
    <n v="72705.600000000006"/>
    <n v="79976.160000000018"/>
  </r>
  <r>
    <s v="G86382"/>
    <x v="69"/>
    <s v="Deutschland"/>
    <x v="15"/>
    <x v="59"/>
    <s v="34123"/>
    <s v="Sedanstraße 51"/>
    <s v="Weigel, Mareile"/>
    <s v="Geschäftsführer"/>
    <s v="0561 626272"/>
    <s v="0561 626273"/>
    <n v="150304"/>
    <n v="165334.40000000002"/>
    <n v="181867.84000000005"/>
  </r>
  <r>
    <s v="G90974"/>
    <x v="70"/>
    <s v="Deutschland"/>
    <x v="22"/>
    <x v="60"/>
    <s v="86150"/>
    <s v="Alte Gasse 34"/>
    <s v="Mosner, Jakob"/>
    <s v="Geschäftsführer"/>
    <s v="0821 344326"/>
    <s v="0821 344327"/>
    <n v="4852"/>
    <n v="5337.2000000000007"/>
    <n v="5870.920000000001"/>
  </r>
  <r>
    <s v="G91219"/>
    <x v="71"/>
    <s v="Deutschland"/>
    <x v="14"/>
    <x v="15"/>
    <s v="10122"/>
    <s v="Wackerstr. 19"/>
    <s v="Liechtenstein, Rosa "/>
    <s v="Inhaber"/>
    <s v="030 34253 "/>
    <s v="030 34254"/>
    <n v="283149"/>
    <n v="311463.90000000002"/>
    <n v="342610.29000000004"/>
  </r>
  <r>
    <s v="G94909"/>
    <x v="72"/>
    <s v="Deutschland"/>
    <x v="20"/>
    <x v="61"/>
    <s v="07546"/>
    <s v="Halbstraße 62"/>
    <s v="Marquardt, Ilse"/>
    <s v="Geschäftsführer"/>
    <s v="0365 35623"/>
    <s v="0365 35624"/>
    <n v="263447"/>
    <n v="289791.7"/>
    <n v="318770.87000000005"/>
  </r>
  <r>
    <s v="G97077"/>
    <x v="73"/>
    <s v="Deutschland"/>
    <x v="12"/>
    <x v="62"/>
    <s v="72076"/>
    <s v="Konviktstraße 55"/>
    <s v="Butz, Friederike"/>
    <s v="Einkauf"/>
    <s v="07071 7637"/>
    <s v="07071 7638"/>
    <n v="150514"/>
    <n v="165565.40000000002"/>
    <n v="182121.94000000003"/>
  </r>
  <r>
    <s v="G99787"/>
    <x v="74"/>
    <s v="Deutschland"/>
    <x v="14"/>
    <x v="15"/>
    <s v="10123"/>
    <s v="Marthastraße 34"/>
    <s v="Priebe, Helene"/>
    <s v="Geschäftsführer"/>
    <s v="030 43554676"/>
    <s v="030 43554677"/>
    <n v="109917"/>
    <n v="120908.70000000001"/>
    <n v="132999.57000000004"/>
  </r>
  <r>
    <s v="G99918"/>
    <x v="75"/>
    <s v="Deutschland"/>
    <x v="25"/>
    <x v="35"/>
    <s v="20123"/>
    <s v="Helgoländer Allee 53"/>
    <s v="Gödeke, Michael"/>
    <s v="Geschäftsführer"/>
    <s v="040 5437345"/>
    <s v="040 5437346"/>
    <n v="111880"/>
    <n v="123068.00000000001"/>
    <n v="135374.80000000002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6">
  <r>
    <s v="A18795"/>
    <x v="0"/>
    <s v="Österreich"/>
    <x v="0"/>
    <s v="Linz"/>
    <s v="4020"/>
    <s v="Schubertplatz 9"/>
    <s v="Sedladschek, Josefa"/>
    <s v="Geschäftsführer"/>
    <s v="0043 732 3453"/>
    <s v="0043 732 3454"/>
    <n v="51560"/>
    <n v="56716.000000000007"/>
    <n v="62387.600000000013"/>
  </r>
  <r>
    <s v="A22464"/>
    <x v="1"/>
    <s v="Österreich"/>
    <x v="1"/>
    <s v="Innsbruck"/>
    <s v="6020"/>
    <s v="Innstraße 234"/>
    <s v="Hofer, Kaspar"/>
    <s v="Geschäftsführer"/>
    <s v="0041 512 451123"/>
    <s v="0041 512 451123"/>
    <n v="480536"/>
    <n v="528589.60000000009"/>
    <n v="581448.56000000017"/>
  </r>
  <r>
    <s v="A28564"/>
    <x v="2"/>
    <s v="Österreich"/>
    <x v="2"/>
    <s v="Klagenfurt"/>
    <s v="9201"/>
    <s v="Kaiser-Franz-Str. 1806"/>
    <s v="Heuriger, Bruno"/>
    <s v="Einkauf"/>
    <s v="0043 463 24682"/>
    <s v="0043 463 24685"/>
    <n v="199120"/>
    <n v="219032.00000000003"/>
    <n v="240935.20000000004"/>
  </r>
  <r>
    <s v="A40530"/>
    <x v="3"/>
    <s v="Österreich"/>
    <x v="3"/>
    <s v="Wien"/>
    <s v="1050"/>
    <s v="Kanalstraße 45"/>
    <s v="Vrdlabil, Herbert"/>
    <s v="Einkauf"/>
    <s v="0043 141 23142"/>
    <s v="0043 141 23144"/>
    <n v="257817"/>
    <n v="283598.7"/>
    <n v="311958.57000000007"/>
  </r>
  <r>
    <s v="A50940"/>
    <x v="4"/>
    <s v="Österreich"/>
    <x v="4"/>
    <s v="Salzburg"/>
    <s v="5020"/>
    <s v="Salieristraße 34"/>
    <s v="Augsburger, Kathi"/>
    <s v="Geschäftsführer"/>
    <s v="0043 662 345345"/>
    <s v="0043 662 345346"/>
    <n v="33797"/>
    <n v="37176.700000000004"/>
    <n v="40894.37000000001"/>
  </r>
  <r>
    <s v="A75281"/>
    <x v="5"/>
    <s v="Österreich"/>
    <x v="3"/>
    <s v="Wien"/>
    <s v="1210"/>
    <s v="Beethovengässchen 65"/>
    <s v="Rapf, Frantisek"/>
    <s v="Einkauf"/>
    <s v="0043 134 782378"/>
    <s v="0043 1 34 78 23 79"/>
    <n v="61960"/>
    <n v="68156"/>
    <n v="74971.600000000006"/>
  </r>
  <r>
    <s v="A78720"/>
    <x v="6"/>
    <s v="Österreich"/>
    <x v="1"/>
    <s v="Hintertux"/>
    <s v="6293"/>
    <s v="Stallmannplatz 1"/>
    <s v="Linus, Almut"/>
    <s v="Inhaber"/>
    <s v="0041 5287 586"/>
    <s v="0041 5287 587"/>
    <n v="90205"/>
    <n v="99225.500000000015"/>
    <n v="109148.05000000003"/>
  </r>
  <r>
    <s v="C36206"/>
    <x v="7"/>
    <s v="Schweiz"/>
    <x v="5"/>
    <s v="Basel"/>
    <s v="4013"/>
    <s v="Rheingasse 34"/>
    <s v="Hodler, Katharina"/>
    <s v="Inhaber"/>
    <s v="0041 619 870987"/>
    <s v="0041 619 870988"/>
    <n v="232428"/>
    <n v="255670.80000000002"/>
    <n v="281237.88000000006"/>
  </r>
  <r>
    <s v="C43862"/>
    <x v="8"/>
    <s v="Schweiz"/>
    <x v="6"/>
    <s v="Genf"/>
    <s v="1245"/>
    <s v="Rue Othmar Schoeck 45"/>
    <s v="Valjean, Udo"/>
    <s v="Geschäftsführer"/>
    <s v="0041 220 98765"/>
    <s v="0041 220 98766"/>
    <n v="199443"/>
    <n v="219387.30000000002"/>
    <n v="241326.03000000003"/>
  </r>
  <r>
    <s v="C56177"/>
    <x v="9"/>
    <s v="Schweiz"/>
    <x v="7"/>
    <s v="Beromünster"/>
    <s v="6215"/>
    <s v="In der dürren Matte 51"/>
    <s v="Zurzacher, Verena"/>
    <s v="Geschäftsführer"/>
    <s v="0041  930 2626"/>
    <s v="0041  930 2627"/>
    <n v="393648"/>
    <n v="433012.80000000005"/>
    <n v="476314.08000000007"/>
  </r>
  <r>
    <s v="C74802"/>
    <x v="10"/>
    <s v="Schweiz"/>
    <x v="8"/>
    <s v="Zürich"/>
    <n v="8020"/>
    <s v="Winkelriedstraße 14"/>
    <s v="Kratzert, Frank"/>
    <s v="Geschäftsführer"/>
    <s v="0041 013 576245"/>
    <s v="0041 013 576246"/>
    <n v="59443"/>
    <n v="65387.3"/>
    <n v="71926.030000000013"/>
  </r>
  <r>
    <s v="C80519"/>
    <x v="11"/>
    <s v="Schweiz"/>
    <x v="9"/>
    <s v="Lugano"/>
    <s v="6902"/>
    <s v="Via del Lago 9"/>
    <s v="Mayer, Otorino"/>
    <s v="Geschäftsführer"/>
    <s v="0041 913 45679"/>
    <s v="0041 913 45680"/>
    <n v="449638"/>
    <n v="494601.80000000005"/>
    <n v="544061.9800000001"/>
  </r>
  <r>
    <s v="C97012"/>
    <x v="12"/>
    <s v="Schweiz"/>
    <x v="10"/>
    <s v="Winterthur"/>
    <s v="8400"/>
    <s v="Thurgasse 2"/>
    <s v="Finsterwald, Veronika"/>
    <s v="Einkauf"/>
    <s v="0041 424 53489"/>
    <s v="0041 424 53490"/>
    <n v="182506"/>
    <n v="200756.6"/>
    <n v="220832.26000000004"/>
  </r>
  <r>
    <s v="C97126"/>
    <x v="13"/>
    <s v="Schweiz"/>
    <x v="11"/>
    <s v="Bern"/>
    <s v="3011"/>
    <s v="Mani-Matter-Straße 123"/>
    <s v="Mosioma, Bernd"/>
    <s v="Einkauf"/>
    <s v="0041 305 1145"/>
    <s v="0041 305 1146"/>
    <n v="48194"/>
    <n v="53013.4"/>
    <n v="58314.740000000005"/>
  </r>
  <r>
    <s v="G10936"/>
    <x v="14"/>
    <s v="Deutschland"/>
    <x v="12"/>
    <s v="Stuttgart"/>
    <s v="70376"/>
    <s v="Industriestraße 34"/>
    <s v="Borsche, Leonardo"/>
    <s v="Inhaber"/>
    <s v="0711 564532"/>
    <s v="0711 564533"/>
    <n v="365711"/>
    <n v="402282.10000000003"/>
    <n v="442510.31000000006"/>
  </r>
  <r>
    <s v="G11597"/>
    <x v="15"/>
    <s v="Deutschland"/>
    <x v="13"/>
    <s v="Rostock"/>
    <s v="18119"/>
    <s v="Warnowstraße 110"/>
    <s v="Fock, Georg"/>
    <s v="Geschäftsführer"/>
    <s v="0381 73473 "/>
    <s v="0381 73474"/>
    <n v="42791"/>
    <n v="47070.100000000006"/>
    <n v="51777.110000000008"/>
  </r>
  <r>
    <s v="G12521"/>
    <x v="16"/>
    <s v="Deutschland"/>
    <x v="14"/>
    <s v="Berlin"/>
    <s v="10131"/>
    <s v="Masha-Bruskina-Straße 41"/>
    <s v="Tender, Charles"/>
    <s v="Geschäftsführer"/>
    <s v="030 4253 "/>
    <s v="030 4254"/>
    <n v="278208"/>
    <n v="306028.80000000005"/>
    <n v="336631.68000000005"/>
  </r>
  <r>
    <s v="G12669"/>
    <x v="17"/>
    <s v="Deutschland"/>
    <x v="15"/>
    <s v="Frankfurt am Main"/>
    <s v="60435"/>
    <s v="Carmenplatz 23"/>
    <s v="Müller, Cornelia"/>
    <s v="Geschäftsführer"/>
    <s v="0694 659562"/>
    <s v="0694 659563"/>
    <n v="125951"/>
    <n v="138546.1"/>
    <n v="152400.71000000002"/>
  </r>
  <r>
    <s v="G13875"/>
    <x v="18"/>
    <s v="Deutschland"/>
    <x v="13"/>
    <s v="Schwerin"/>
    <s v="19123"/>
    <s v="Kaiserstraße 34"/>
    <s v="Greif, Otto"/>
    <s v="Geschäftsführer"/>
    <s v="0385 357254"/>
    <s v="0385 357255"/>
    <n v="144480"/>
    <n v="158928"/>
    <n v="174820.80000000002"/>
  </r>
  <r>
    <s v="G14119"/>
    <x v="19"/>
    <s v="Deutschland"/>
    <x v="16"/>
    <s v="Kiel"/>
    <s v="24123"/>
    <s v="Graf-Luckner-Platz 16"/>
    <s v="Laboe, Gorch"/>
    <s v="Einkauf"/>
    <s v="0431 727325"/>
    <s v="0431 727326"/>
    <n v="83556"/>
    <n v="91911.6"/>
    <n v="101102.76000000001"/>
  </r>
  <r>
    <s v="G14537"/>
    <x v="20"/>
    <s v="Deutschland"/>
    <x v="17"/>
    <s v="Bremen"/>
    <s v="28121"/>
    <s v="Kormoranstraße 34"/>
    <s v="Schulze, Simon"/>
    <s v="Inhaber"/>
    <s v="0421 325362"/>
    <s v="0421 325363"/>
    <n v="67035"/>
    <n v="73738.5"/>
    <n v="81112.350000000006"/>
  </r>
  <r>
    <s v="G18746"/>
    <x v="21"/>
    <s v="Deutschland"/>
    <x v="18"/>
    <s v="Koblenz"/>
    <s v="56068"/>
    <s v="Wilhelmstraße 71"/>
    <s v="Kaiser, Friedrich"/>
    <s v="Inhaber"/>
    <s v="0261 23 5445"/>
    <s v="0261 23 5446"/>
    <n v="311029"/>
    <n v="342131.9"/>
    <n v="376345.09000000008"/>
  </r>
  <r>
    <s v="G19389"/>
    <x v="22"/>
    <s v="Deutschland"/>
    <x v="12"/>
    <s v="Freiburg im Breisgau"/>
    <s v="79106"/>
    <s v="Eschholzstr. 10"/>
    <s v="Zähringer, Hermann"/>
    <s v="Einkauf"/>
    <s v="0761 32858"/>
    <s v="0761 32859"/>
    <n v="148496"/>
    <n v="163345.60000000001"/>
    <n v="179680.16000000003"/>
  </r>
  <r>
    <s v="G21026"/>
    <x v="23"/>
    <s v="Deutschland"/>
    <x v="19"/>
    <s v="Quedlinburg"/>
    <s v="06484"/>
    <s v="Stiftsplatz 1"/>
    <s v="Vogler, Heinrich"/>
    <s v="Geschäftsführer"/>
    <s v="03946 8822"/>
    <s v="03946 8823"/>
    <n v="39400"/>
    <n v="43340"/>
    <n v="47674.000000000007"/>
  </r>
  <r>
    <s v="G24203"/>
    <x v="24"/>
    <s v="Deutschland"/>
    <x v="20"/>
    <s v="Weimar"/>
    <s v="99123"/>
    <s v="Auerbachstraße 36"/>
    <s v="Faust, Heinrich"/>
    <s v="Geschäftsführer"/>
    <s v="0642 038573"/>
    <s v="0642 038574"/>
    <n v="147962"/>
    <n v="162758.20000000001"/>
    <n v="179034.02000000002"/>
  </r>
  <r>
    <s v="G26207"/>
    <x v="25"/>
    <s v="Deutschland"/>
    <x v="21"/>
    <s v="Recklinghausen"/>
    <s v="45665"/>
    <s v="Immelmannstraße 1"/>
    <s v="Schalker, Karl"/>
    <s v="Geschäftsführer"/>
    <s v="0236 1326598"/>
    <s v="0236 1326599"/>
    <n v="484552"/>
    <n v="533007.20000000007"/>
    <n v="586307.92000000016"/>
  </r>
  <r>
    <s v="G26457"/>
    <x v="26"/>
    <s v="Deutschland"/>
    <x v="22"/>
    <s v="Regensburg"/>
    <s v="93123"/>
    <s v="Domplatz 11"/>
    <s v="Spatz, Franz X."/>
    <s v="Inhaber"/>
    <s v="0941 234554"/>
    <s v="0941 234555"/>
    <n v="72533"/>
    <n v="79786.3"/>
    <n v="87764.930000000008"/>
  </r>
  <r>
    <s v="G27063"/>
    <x v="27"/>
    <s v="Deutschland"/>
    <x v="19"/>
    <s v="Salzwedel"/>
    <n v="29410"/>
    <s v="Diesdorfer Straße 21"/>
    <s v="Frosch, Bettina"/>
    <s v="Geschäftsführer"/>
    <s v="03961 38690"/>
    <s v="03961 38691"/>
    <n v="1492"/>
    <n v="1641.2"/>
    <n v="1805.3200000000002"/>
  </r>
  <r>
    <s v="G27496"/>
    <x v="28"/>
    <s v="Deutschland"/>
    <x v="15"/>
    <s v="Frankfurt am Main"/>
    <s v="60123"/>
    <s v="Waggonstraße 78"/>
    <s v="Mild, Maria "/>
    <s v="Geschäftsführer"/>
    <s v="0695 123158"/>
    <s v="0695 123159"/>
    <n v="129718"/>
    <n v="142689.80000000002"/>
    <n v="156958.78000000003"/>
  </r>
  <r>
    <s v="G31341"/>
    <x v="29"/>
    <s v="Deutschland"/>
    <x v="23"/>
    <s v="Havelberg"/>
    <s v="39539"/>
    <s v="Burghardstr. 4"/>
    <s v="Otto, Miroslaw"/>
    <s v="Geschäftsführer"/>
    <s v="0393 87456"/>
    <s v="0393 87457"/>
    <n v="132275"/>
    <n v="145502.5"/>
    <n v="160052.75"/>
  </r>
  <r>
    <s v="G32183"/>
    <x v="30"/>
    <s v="Deutschland"/>
    <x v="18"/>
    <s v="Annweiler"/>
    <s v="76855"/>
    <s v="Romanstraße 6"/>
    <s v="Hänle, Ljubov"/>
    <s v="Geschäftsführer"/>
    <s v="0634 68737"/>
    <s v="0634 68738"/>
    <n v="176361"/>
    <n v="193997.1"/>
    <n v="213396.81000000003"/>
  </r>
  <r>
    <s v="G32469"/>
    <x v="31"/>
    <s v="Deutschland"/>
    <x v="13"/>
    <s v="Rostock"/>
    <s v="18059"/>
    <s v="Cannstatter Str. 12"/>
    <s v="Heinkel, Ernst"/>
    <s v="Inhaber"/>
    <s v="0381 456422"/>
    <s v="0381 456423"/>
    <n v="374363"/>
    <n v="411799.30000000005"/>
    <n v="452979.2300000001"/>
  </r>
  <r>
    <s v="G32553"/>
    <x v="32"/>
    <s v="Deutschland"/>
    <x v="13"/>
    <s v="Bad Doberan"/>
    <s v="18209"/>
    <s v="Klosterstraße 12"/>
    <s v="Dampf, Molli"/>
    <s v="Inhaber"/>
    <s v="0382 035643"/>
    <s v="0382 035644"/>
    <n v="70816"/>
    <n v="77897.600000000006"/>
    <n v="85687.360000000015"/>
  </r>
  <r>
    <s v="G33334"/>
    <x v="33"/>
    <s v="Deutschland"/>
    <x v="24"/>
    <s v="Saarbrücken"/>
    <s v="66111"/>
    <s v="Nebenstraße 23"/>
    <s v="Lafuente, Carlos"/>
    <s v="Geschäftsführer"/>
    <s v="0681 238505"/>
    <s v="0681 238506"/>
    <n v="454900"/>
    <n v="500390.00000000006"/>
    <n v="550429.00000000012"/>
  </r>
  <r>
    <s v="G34704"/>
    <x v="34"/>
    <s v="Deutschland"/>
    <x v="24"/>
    <s v="Saarlouis"/>
    <s v="66740"/>
    <s v="Alter Weg 58"/>
    <s v="Tulpenthal, Marianne"/>
    <s v="Geschäftsführer"/>
    <s v="06831 455648"/>
    <s v="06831 455649"/>
    <n v="41926"/>
    <n v="46118.600000000006"/>
    <n v="50730.460000000014"/>
  </r>
  <r>
    <s v="G37221"/>
    <x v="35"/>
    <s v="Deutschland"/>
    <x v="15"/>
    <s v="Frankfurt am Main"/>
    <s v="60314"/>
    <s v="Eckhardtstraße 89"/>
    <s v="Jacob, Paul"/>
    <s v="Geschäftsführer"/>
    <s v="0695 321598"/>
    <s v="0695 321599"/>
    <n v="192556"/>
    <n v="211811.6"/>
    <n v="232992.76000000004"/>
  </r>
  <r>
    <s v="G37556"/>
    <x v="36"/>
    <s v="Deutschland"/>
    <x v="18"/>
    <s v="Pirmasens"/>
    <s v="66953"/>
    <s v="Adelheidstr. 78"/>
    <s v="Hufer, Peter"/>
    <s v="Einkauf"/>
    <s v="06331 3456"/>
    <s v="06331 3457"/>
    <n v="309360"/>
    <n v="340296"/>
    <n v="374325.60000000003"/>
  </r>
  <r>
    <s v="G38050"/>
    <x v="37"/>
    <s v="Deutschland"/>
    <x v="21"/>
    <s v="Köln"/>
    <s v="51069"/>
    <s v="Hartplatz 44"/>
    <s v="Stich, Michaela"/>
    <s v="Geschäftsführer"/>
    <s v="0221 6125487"/>
    <s v="0221 6125488"/>
    <n v="93188"/>
    <n v="102506.8"/>
    <n v="112757.48000000001"/>
  </r>
  <r>
    <s v="G38379"/>
    <x v="38"/>
    <s v="Deutschland"/>
    <x v="21"/>
    <s v="Aachen"/>
    <s v="52111"/>
    <s v="Im Weg 13"/>
    <s v="Mann, Manfred"/>
    <s v="Inhaber"/>
    <s v="0241 25667 "/>
    <s v="0241 25668"/>
    <n v="98669"/>
    <n v="108535.90000000001"/>
    <n v="119389.49000000002"/>
  </r>
  <r>
    <s v="G40900"/>
    <x v="39"/>
    <s v="Deutschland"/>
    <x v="25"/>
    <s v="Hamburg"/>
    <s v="20122"/>
    <s v="Wasserfahrt 4"/>
    <s v="Meister, Marcia"/>
    <s v="Geschäftsführer"/>
    <s v="0409 837429"/>
    <s v="0409 837430"/>
    <n v="382413"/>
    <n v="420654.30000000005"/>
    <n v="462719.7300000001"/>
  </r>
  <r>
    <s v="G40921"/>
    <x v="40"/>
    <s v="Deutschland"/>
    <x v="15"/>
    <s v="Offenbach am Main"/>
    <s v="63123"/>
    <s v="Bieberer Straße 34"/>
    <s v="Napp, Karl"/>
    <s v="Geschäftsführer"/>
    <s v="069 883355"/>
    <s v="069 883356"/>
    <n v="117371"/>
    <n v="129108.1"/>
    <n v="142018.91"/>
  </r>
  <r>
    <s v="G42725"/>
    <x v="41"/>
    <s v="Deutschland"/>
    <x v="23"/>
    <s v="Potsdam"/>
    <s v="14482"/>
    <s v="Windspielplatz 16"/>
    <s v="Dreyer, Markus"/>
    <s v="Inhaber"/>
    <s v="0331 346521"/>
    <s v="0331 346522"/>
    <n v="208725"/>
    <n v="229597.50000000003"/>
    <n v="252557.25000000006"/>
  </r>
  <r>
    <s v="G43061"/>
    <x v="42"/>
    <s v="Deutschland"/>
    <x v="22"/>
    <s v="Passau"/>
    <s v="94034"/>
    <s v="Seidelhof 7"/>
    <s v="Freyung, Maria"/>
    <s v="Einkauf"/>
    <s v="0851 642373"/>
    <s v="0851 642374"/>
    <n v="393262"/>
    <n v="432588.2"/>
    <n v="475847.02000000008"/>
  </r>
  <r>
    <s v="G45848"/>
    <x v="43"/>
    <s v="Deutschland"/>
    <x v="14"/>
    <s v="Berlin"/>
    <s v="10011"/>
    <s v="Kurfüstendamm 456"/>
    <s v="Abendstern, Christian"/>
    <s v="Relaxation Consultant"/>
    <s v="030 34765234"/>
    <s v="030 34765235"/>
    <n v="20063"/>
    <n v="22069.300000000003"/>
    <n v="24276.230000000007"/>
  </r>
  <r>
    <s v="G45958"/>
    <x v="44"/>
    <s v="Deutschland"/>
    <x v="16"/>
    <s v="Lübeck"/>
    <s v="23123"/>
    <s v="Grünlichplatz 3"/>
    <s v="Weisbrod, Sabine"/>
    <s v="Geschäftsführer"/>
    <s v="04502 738267"/>
    <s v="04502 738268"/>
    <n v="144253"/>
    <n v="158678.30000000002"/>
    <n v="174546.13000000003"/>
  </r>
  <r>
    <s v="G47064"/>
    <x v="45"/>
    <s v="Deutschland"/>
    <x v="22"/>
    <s v="München"/>
    <s v="90123"/>
    <s v="Karlsplatz 23"/>
    <s v="Kasuar, Franz Josef"/>
    <s v="Geschäftsführer"/>
    <s v="089 2345676 "/>
    <s v="089 2345677"/>
    <n v="52149"/>
    <n v="57363.9"/>
    <n v="63100.290000000008"/>
  </r>
  <r>
    <s v="G49580"/>
    <x v="46"/>
    <s v="Deutschland"/>
    <x v="26"/>
    <s v="Hannover"/>
    <s v="30123"/>
    <s v="Maschseeaue 52"/>
    <s v="Köpf, Gert"/>
    <s v="Einkauf"/>
    <s v="0511 4341134"/>
    <s v="0511 4341135"/>
    <n v="41434"/>
    <n v="45577.4"/>
    <n v="50135.140000000007"/>
  </r>
  <r>
    <s v="G50636"/>
    <x v="47"/>
    <s v="Deutschland"/>
    <x v="25"/>
    <s v="Hamburg"/>
    <s v="20122"/>
    <s v="Hartmannsaue 9"/>
    <s v="Minnig, Karin"/>
    <s v="Geschäftsführer"/>
    <s v="040 9733332"/>
    <s v="040 9733333"/>
    <n v="117536"/>
    <n v="129289.60000000001"/>
    <n v="142218.56000000003"/>
  </r>
  <r>
    <s v="G53218"/>
    <x v="48"/>
    <s v="Deutschland"/>
    <x v="15"/>
    <s v="Wiesbaden"/>
    <s v="65189"/>
    <s v="Thermenstraße 2"/>
    <s v="Merkel, Tanja"/>
    <s v="Geschäftsführer"/>
    <s v="0611 659525"/>
    <s v="0611 659526"/>
    <n v="426058"/>
    <n v="468663.80000000005"/>
    <n v="515530.18000000011"/>
  </r>
  <r>
    <s v="G53965"/>
    <x v="49"/>
    <s v="Deutschland"/>
    <x v="27"/>
    <s v="Hoyerswerda"/>
    <s v="02977"/>
    <s v="Holzweg 42"/>
    <s v="Radke, Marcia"/>
    <s v="Inhaber"/>
    <s v="03571 4575"/>
    <s v="03571 4576"/>
    <n v="413439"/>
    <n v="454782.9"/>
    <n v="500261.19000000006"/>
  </r>
  <r>
    <s v="G54608"/>
    <x v="50"/>
    <s v="Deutschland"/>
    <x v="20"/>
    <s v="Apolda"/>
    <s v="99510"/>
    <s v="Hauptstraße 67"/>
    <s v="Hensel, Manfred"/>
    <s v="Geschäftsführer"/>
    <s v="03644 46363"/>
    <s v="03644 46364"/>
    <n v="144705"/>
    <n v="159175.5"/>
    <n v="175093.05000000002"/>
  </r>
  <r>
    <s v="G57566"/>
    <x v="51"/>
    <s v="Deutschland"/>
    <x v="21"/>
    <s v="Paderborn"/>
    <s v="33123"/>
    <s v="Konviktstraße 14"/>
    <s v="Murkel, Sieglinde"/>
    <s v="Inhaber"/>
    <s v="05251 37687"/>
    <s v="05251 37688"/>
    <n v="125877"/>
    <n v="138464.70000000001"/>
    <n v="152311.17000000001"/>
  </r>
  <r>
    <s v="G58369"/>
    <x v="52"/>
    <s v="Deutschland"/>
    <x v="18"/>
    <s v="Mainz"/>
    <s v="55116"/>
    <s v="Augustinergasse 23"/>
    <s v="Singh, Narendra"/>
    <s v="Geschäftsführer"/>
    <s v="06131 345663"/>
    <s v="06131 345664"/>
    <n v="10207"/>
    <n v="11227.7"/>
    <n v="12350.470000000001"/>
  </r>
  <r>
    <s v="G60846"/>
    <x v="53"/>
    <s v="Deutschland"/>
    <x v="24"/>
    <s v="Dillingen"/>
    <n v="66763"/>
    <s v="Saarstraße 42"/>
    <s v="Döbel, Irmgard"/>
    <s v="Inhaber"/>
    <s v="06831 38792"/>
    <s v="06831 38793"/>
    <n v="61160"/>
    <n v="67276"/>
    <n v="74003.600000000006"/>
  </r>
  <r>
    <s v="G61852"/>
    <x v="54"/>
    <s v="Deutschland"/>
    <x v="27"/>
    <s v="Dresden"/>
    <s v="01326"/>
    <s v="Corneliengasse 13"/>
    <s v="Muhammed, Constanze"/>
    <s v="Geschäftsführer"/>
    <s v="0351 536777"/>
    <s v="0351 536778"/>
    <n v="229912"/>
    <n v="252903.2"/>
    <n v="278193.52"/>
  </r>
  <r>
    <s v="G68015"/>
    <x v="55"/>
    <s v="Deutschland"/>
    <x v="15"/>
    <s v="Darmstadt"/>
    <s v="64283"/>
    <s v="Grafenstraße 59"/>
    <s v="Hess, Mathilde"/>
    <s v="Inhaber"/>
    <s v="06151 455678"/>
    <s v="06151 455679"/>
    <n v="174190"/>
    <n v="191609.00000000003"/>
    <n v="210769.90000000005"/>
  </r>
  <r>
    <s v="G68073"/>
    <x v="56"/>
    <s v="Deutschland"/>
    <x v="18"/>
    <s v="Ludwigshafen"/>
    <s v="67061"/>
    <s v="Evastraße 23"/>
    <s v="Paul, Jule"/>
    <s v="Geschäftsführer"/>
    <s v="0621 4521"/>
    <s v="0621 4522"/>
    <n v="361121"/>
    <n v="397233.10000000003"/>
    <n v="436956.41000000009"/>
  </r>
  <r>
    <s v="G68893"/>
    <x v="57"/>
    <s v="Deutschland"/>
    <x v="27"/>
    <s v="Dresden"/>
    <s v="01326"/>
    <s v="Seidemannstraße 72"/>
    <s v="Klacker, Max"/>
    <s v="Geschäftsführer"/>
    <s v="0351 452365"/>
    <s v="0351 452366"/>
    <n v="134288"/>
    <n v="147716.80000000002"/>
    <n v="162488.48000000004"/>
  </r>
  <r>
    <s v="G69092"/>
    <x v="58"/>
    <s v="Deutschland"/>
    <x v="19"/>
    <s v="Magdeburg"/>
    <s v="39123"/>
    <s v="Königin-Edith-Straße 234"/>
    <s v="Lobo, Enrique"/>
    <s v="Geschäftsführer"/>
    <s v="03928 734565"/>
    <s v="03928 734566"/>
    <n v="60324"/>
    <n v="66356.400000000009"/>
    <n v="72992.040000000023"/>
  </r>
  <r>
    <s v="G71776"/>
    <x v="59"/>
    <s v="Deutschland"/>
    <x v="23"/>
    <s v="Cottbus"/>
    <s v="03123"/>
    <s v="Anselmstraße 11"/>
    <s v="Hauser, Joachim"/>
    <s v="Inhaber"/>
    <s v="0355 23445"/>
    <s v="0355 23446"/>
    <n v="48790"/>
    <n v="53669.000000000007"/>
    <n v="59035.900000000016"/>
  </r>
  <r>
    <s v="G76169"/>
    <x v="60"/>
    <s v="Deutschland"/>
    <x v="20"/>
    <s v="Erfurt"/>
    <s v="99123"/>
    <s v="Grünwiese 345"/>
    <s v="Müller, Jeremias"/>
    <s v="Geschäftsführer"/>
    <s v="0361 858372"/>
    <s v="0361 858373"/>
    <n v="53480"/>
    <n v="58828.000000000007"/>
    <n v="64710.80000000001"/>
  </r>
  <r>
    <s v="G79097"/>
    <x v="61"/>
    <s v="Deutschland"/>
    <x v="17"/>
    <s v="Bremen"/>
    <s v="28113"/>
    <s v="Rolandsweg 11"/>
    <s v="Werder, Fritz"/>
    <s v="Geschäftsführer"/>
    <s v="0421 2354676"/>
    <s v="0421 2354677"/>
    <n v="94678"/>
    <n v="104145.8"/>
    <n v="114560.38000000002"/>
  </r>
  <r>
    <s v="G81176"/>
    <x v="62"/>
    <s v="Deutschland"/>
    <x v="19"/>
    <s v="Zerbst"/>
    <s v="39261"/>
    <s v="Archivstraße 45"/>
    <s v="Karly, Egon"/>
    <s v="Inhaber"/>
    <s v="03923 4531"/>
    <s v="03923 4532"/>
    <n v="140715"/>
    <n v="154786.5"/>
    <n v="170265.15000000002"/>
  </r>
  <r>
    <s v="G81545"/>
    <x v="63"/>
    <s v="Deutschland"/>
    <x v="17"/>
    <s v="Bremen"/>
    <s v="28122"/>
    <s v="Klarastraße 13"/>
    <s v="Alitz, Denise"/>
    <s v="Inhaber"/>
    <s v="0421 34125344"/>
    <s v="0421 34125345"/>
    <n v="32288"/>
    <n v="35516.800000000003"/>
    <n v="39068.480000000003"/>
  </r>
  <r>
    <s v="G82575"/>
    <x v="64"/>
    <s v="Deutschland"/>
    <x v="27"/>
    <s v="Görlitz"/>
    <s v="02123"/>
    <s v="Berliner Straße 34"/>
    <s v="Älter, Ernst"/>
    <s v="Einkauf"/>
    <s v="03581 23465"/>
    <s v="03581 23466"/>
    <n v="135089"/>
    <n v="148597.90000000002"/>
    <n v="163457.69000000003"/>
  </r>
  <r>
    <s v="G83719"/>
    <x v="65"/>
    <s v="Deutschland"/>
    <x v="12"/>
    <s v="Ulm"/>
    <s v="89123"/>
    <s v="Schwabenplatz 15"/>
    <s v="Pfleiderer, Max"/>
    <s v="Inhaber"/>
    <s v="07305 34688"/>
    <s v="07305 34689"/>
    <n v="129664"/>
    <n v="142630.40000000002"/>
    <n v="156893.44000000003"/>
  </r>
  <r>
    <s v="G84129"/>
    <x v="66"/>
    <s v="Deutschland"/>
    <x v="23"/>
    <s v="Potsdam"/>
    <s v="14123"/>
    <s v="Havelaue 37"/>
    <s v="König, Marcus"/>
    <s v="Einkauf"/>
    <s v="0331 34531"/>
    <s v="0331 34532"/>
    <n v="144157"/>
    <n v="158572.70000000001"/>
    <n v="174429.97000000003"/>
  </r>
  <r>
    <s v="G84733"/>
    <x v="67"/>
    <s v="Deutschland"/>
    <x v="21"/>
    <s v="Dortmund"/>
    <s v="44139"/>
    <s v="Rasenplatz 45"/>
    <s v="Becker, Anna"/>
    <s v="Einkauf"/>
    <s v="0231 567865 "/>
    <s v="0231 567866"/>
    <n v="248087"/>
    <n v="272895.7"/>
    <n v="300185.27"/>
  </r>
  <r>
    <s v="G85108"/>
    <x v="68"/>
    <s v="Deutschland"/>
    <x v="26"/>
    <s v="Aurich"/>
    <s v="26124"/>
    <s v="Dorotheenweg 78"/>
    <s v="Esner, Peter"/>
    <s v="Einkauf"/>
    <s v="04941 3456"/>
    <s v="04941 3455"/>
    <n v="66096"/>
    <n v="72705.600000000006"/>
    <n v="79976.160000000018"/>
  </r>
  <r>
    <s v="G86382"/>
    <x v="69"/>
    <s v="Deutschland"/>
    <x v="15"/>
    <s v="Kassel"/>
    <s v="34123"/>
    <s v="Sedanstraße 51"/>
    <s v="Weigel, Mareile"/>
    <s v="Geschäftsführer"/>
    <s v="0561 626272"/>
    <s v="0561 626273"/>
    <n v="150304"/>
    <n v="165334.40000000002"/>
    <n v="181867.84000000005"/>
  </r>
  <r>
    <s v="G90974"/>
    <x v="70"/>
    <s v="Deutschland"/>
    <x v="22"/>
    <s v="Augsburg"/>
    <s v="86150"/>
    <s v="Alte Gasse 34"/>
    <s v="Mosner, Jakob"/>
    <s v="Geschäftsführer"/>
    <s v="0821 344326"/>
    <s v="0821 344327"/>
    <n v="4852"/>
    <n v="5337.2000000000007"/>
    <n v="5870.920000000001"/>
  </r>
  <r>
    <s v="G91219"/>
    <x v="71"/>
    <s v="Deutschland"/>
    <x v="14"/>
    <s v="Berlin"/>
    <s v="10122"/>
    <s v="Wackerstr. 19"/>
    <s v="Liechtenstein, Rosa "/>
    <s v="Inhaber"/>
    <s v="030 34253 "/>
    <s v="030 34254"/>
    <n v="283149"/>
    <n v="311463.90000000002"/>
    <n v="342610.29000000004"/>
  </r>
  <r>
    <s v="G94909"/>
    <x v="72"/>
    <s v="Deutschland"/>
    <x v="20"/>
    <s v="Gera"/>
    <s v="07546"/>
    <s v="Halbstraße 62"/>
    <s v="Marquardt, Ilse"/>
    <s v="Geschäftsführer"/>
    <s v="0365 35623"/>
    <s v="0365 35624"/>
    <n v="263447"/>
    <n v="289791.7"/>
    <n v="318770.87000000005"/>
  </r>
  <r>
    <s v="G97077"/>
    <x v="73"/>
    <s v="Deutschland"/>
    <x v="12"/>
    <s v="Tübingen"/>
    <s v="72076"/>
    <s v="Konviktstraße 55"/>
    <s v="Butz, Friederike"/>
    <s v="Einkauf"/>
    <s v="07071 7637"/>
    <s v="07071 7638"/>
    <n v="150514"/>
    <n v="165565.40000000002"/>
    <n v="182121.94000000003"/>
  </r>
  <r>
    <s v="G99787"/>
    <x v="74"/>
    <s v="Deutschland"/>
    <x v="14"/>
    <s v="Berlin"/>
    <s v="10123"/>
    <s v="Marthastraße 34"/>
    <s v="Priebe, Helene"/>
    <s v="Geschäftsführer"/>
    <s v="030 43554676"/>
    <s v="030 43554677"/>
    <n v="109917"/>
    <n v="120908.70000000001"/>
    <n v="132999.57000000004"/>
  </r>
  <r>
    <s v="G99918"/>
    <x v="75"/>
    <s v="Deutschland"/>
    <x v="25"/>
    <s v="Hamburg"/>
    <s v="20123"/>
    <s v="Helgoländer Allee 53"/>
    <s v="Gödeke, Michael"/>
    <s v="Geschäftsführer"/>
    <s v="040 5437345"/>
    <s v="040 5437346"/>
    <n v="111880"/>
    <n v="123068.00000000001"/>
    <n v="135374.80000000002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6">
  <r>
    <s v="A18795"/>
    <x v="0"/>
    <x v="0"/>
    <x v="0"/>
    <x v="0"/>
    <s v="4020"/>
    <s v="Schubertplatz 9"/>
    <s v="Sedladschek, Josefa"/>
    <s v="Geschäftsführer"/>
    <s v="0043 732 3453"/>
    <s v="0043 732 3454"/>
    <n v="51560"/>
    <n v="56716.000000000007"/>
    <n v="62387.600000000013"/>
  </r>
  <r>
    <s v="A22464"/>
    <x v="1"/>
    <x v="0"/>
    <x v="1"/>
    <x v="1"/>
    <s v="6020"/>
    <s v="Innstraße 234"/>
    <s v="Hofer, Kaspar"/>
    <s v="Geschäftsführer"/>
    <s v="0041 512 451123"/>
    <s v="0041 512 451123"/>
    <n v="480536"/>
    <n v="528589.60000000009"/>
    <n v="581448.56000000017"/>
  </r>
  <r>
    <s v="A28564"/>
    <x v="2"/>
    <x v="0"/>
    <x v="2"/>
    <x v="2"/>
    <s v="9201"/>
    <s v="Kaiser-Franz-Str. 1806"/>
    <s v="Heuriger, Bruno"/>
    <s v="Einkauf"/>
    <s v="0043 463 24682"/>
    <s v="0043 463 24685"/>
    <n v="199120"/>
    <n v="219032.00000000003"/>
    <n v="240935.20000000004"/>
  </r>
  <r>
    <s v="A40530"/>
    <x v="3"/>
    <x v="0"/>
    <x v="3"/>
    <x v="3"/>
    <s v="1050"/>
    <s v="Kanalstraße 45"/>
    <s v="Vrdlabil, Herbert"/>
    <s v="Einkauf"/>
    <s v="0043 141 23142"/>
    <s v="0043 141 23144"/>
    <n v="257817"/>
    <n v="283598.7"/>
    <n v="311958.57000000007"/>
  </r>
  <r>
    <s v="A50940"/>
    <x v="4"/>
    <x v="0"/>
    <x v="4"/>
    <x v="4"/>
    <s v="5020"/>
    <s v="Salieristraße 34"/>
    <s v="Augsburger, Kathi"/>
    <s v="Geschäftsführer"/>
    <s v="0043 662 345345"/>
    <s v="0043 662 345346"/>
    <n v="33797"/>
    <n v="37176.700000000004"/>
    <n v="40894.37000000001"/>
  </r>
  <r>
    <s v="A75281"/>
    <x v="5"/>
    <x v="0"/>
    <x v="3"/>
    <x v="3"/>
    <s v="1210"/>
    <s v="Beethovengässchen 65"/>
    <s v="Rapf, Frantisek"/>
    <s v="Einkauf"/>
    <s v="0043 134 782378"/>
    <s v="0043 1 34 78 23 79"/>
    <n v="61960"/>
    <n v="68156"/>
    <n v="74971.600000000006"/>
  </r>
  <r>
    <s v="A78720"/>
    <x v="6"/>
    <x v="0"/>
    <x v="1"/>
    <x v="5"/>
    <s v="6293"/>
    <s v="Stallmannplatz 1"/>
    <s v="Linus, Almut"/>
    <s v="Inhaber"/>
    <s v="0041 5287 586"/>
    <s v="0041 5287 587"/>
    <n v="90205"/>
    <n v="99225.500000000015"/>
    <n v="109148.05000000003"/>
  </r>
  <r>
    <s v="C36206"/>
    <x v="7"/>
    <x v="1"/>
    <x v="5"/>
    <x v="6"/>
    <s v="4013"/>
    <s v="Rheingasse 34"/>
    <s v="Hodler, Katharina"/>
    <s v="Inhaber"/>
    <s v="0041 619 870987"/>
    <s v="0041 619 870988"/>
    <n v="232428"/>
    <n v="255670.80000000002"/>
    <n v="281237.88000000006"/>
  </r>
  <r>
    <s v="C43862"/>
    <x v="8"/>
    <x v="1"/>
    <x v="6"/>
    <x v="7"/>
    <s v="1245"/>
    <s v="Rue Othmar Schoeck 45"/>
    <s v="Valjean, Udo"/>
    <s v="Geschäftsführer"/>
    <s v="0041 220 98765"/>
    <s v="0041 220 98766"/>
    <n v="199443"/>
    <n v="219387.30000000002"/>
    <n v="241326.03000000003"/>
  </r>
  <r>
    <s v="C56177"/>
    <x v="9"/>
    <x v="1"/>
    <x v="7"/>
    <x v="8"/>
    <s v="6215"/>
    <s v="In der dürren Matte 51"/>
    <s v="Zurzacher, Verena"/>
    <s v="Geschäftsführer"/>
    <s v="0041  930 2626"/>
    <s v="0041  930 2627"/>
    <n v="393648"/>
    <n v="433012.80000000005"/>
    <n v="476314.08000000007"/>
  </r>
  <r>
    <s v="C74802"/>
    <x v="10"/>
    <x v="1"/>
    <x v="8"/>
    <x v="9"/>
    <n v="8020"/>
    <s v="Winkelriedstraße 14"/>
    <s v="Kratzert, Frank"/>
    <s v="Geschäftsführer"/>
    <s v="0041 013 576245"/>
    <s v="0041 013 576246"/>
    <n v="59443"/>
    <n v="65387.3"/>
    <n v="71926.030000000013"/>
  </r>
  <r>
    <s v="C80519"/>
    <x v="11"/>
    <x v="1"/>
    <x v="9"/>
    <x v="10"/>
    <s v="6902"/>
    <s v="Via del Lago 9"/>
    <s v="Mayer, Otorino"/>
    <s v="Geschäftsführer"/>
    <s v="0041 913 45679"/>
    <s v="0041 913 45680"/>
    <n v="449638"/>
    <n v="494601.80000000005"/>
    <n v="544061.9800000001"/>
  </r>
  <r>
    <s v="C97012"/>
    <x v="12"/>
    <x v="1"/>
    <x v="10"/>
    <x v="11"/>
    <s v="8400"/>
    <s v="Thurgasse 2"/>
    <s v="Finsterwald, Veronika"/>
    <s v="Einkauf"/>
    <s v="0041 424 53489"/>
    <s v="0041 424 53490"/>
    <n v="182506"/>
    <n v="200756.6"/>
    <n v="220832.26000000004"/>
  </r>
  <r>
    <s v="C97126"/>
    <x v="13"/>
    <x v="1"/>
    <x v="11"/>
    <x v="12"/>
    <s v="3011"/>
    <s v="Mani-Matter-Straße 123"/>
    <s v="Mosioma, Bernd"/>
    <s v="Einkauf"/>
    <s v="0041 305 1145"/>
    <s v="0041 305 1146"/>
    <n v="48194"/>
    <n v="53013.4"/>
    <n v="58314.740000000005"/>
  </r>
  <r>
    <s v="G10936"/>
    <x v="14"/>
    <x v="2"/>
    <x v="12"/>
    <x v="13"/>
    <s v="70376"/>
    <s v="Industriestraße 34"/>
    <s v="Borsche, Leonardo"/>
    <s v="Inhaber"/>
    <s v="0711 564532"/>
    <s v="0711 564533"/>
    <n v="365711"/>
    <n v="402282.10000000003"/>
    <n v="442510.31000000006"/>
  </r>
  <r>
    <s v="G11597"/>
    <x v="15"/>
    <x v="2"/>
    <x v="13"/>
    <x v="14"/>
    <s v="18119"/>
    <s v="Warnowstraße 110"/>
    <s v="Fock, Georg"/>
    <s v="Geschäftsführer"/>
    <s v="0381 73473 "/>
    <s v="0381 73474"/>
    <n v="42791"/>
    <n v="47070.100000000006"/>
    <n v="51777.110000000008"/>
  </r>
  <r>
    <s v="G12521"/>
    <x v="16"/>
    <x v="2"/>
    <x v="14"/>
    <x v="15"/>
    <s v="10131"/>
    <s v="Masha-Bruskina-Straße 41"/>
    <s v="Tender, Charles"/>
    <s v="Geschäftsführer"/>
    <s v="030 4253 "/>
    <s v="030 4254"/>
    <n v="278208"/>
    <n v="306028.80000000005"/>
    <n v="336631.68000000005"/>
  </r>
  <r>
    <s v="G12669"/>
    <x v="17"/>
    <x v="2"/>
    <x v="15"/>
    <x v="16"/>
    <s v="60435"/>
    <s v="Carmenplatz 23"/>
    <s v="Müller, Cornelia"/>
    <s v="Geschäftsführer"/>
    <s v="0694 659562"/>
    <s v="0694 659563"/>
    <n v="125951"/>
    <n v="138546.1"/>
    <n v="152400.71000000002"/>
  </r>
  <r>
    <s v="G13875"/>
    <x v="18"/>
    <x v="2"/>
    <x v="13"/>
    <x v="17"/>
    <s v="19123"/>
    <s v="Kaiserstraße 34"/>
    <s v="Greif, Otto"/>
    <s v="Geschäftsführer"/>
    <s v="0385 357254"/>
    <s v="0385 357255"/>
    <n v="144480"/>
    <n v="158928"/>
    <n v="174820.80000000002"/>
  </r>
  <r>
    <s v="G14119"/>
    <x v="19"/>
    <x v="2"/>
    <x v="16"/>
    <x v="18"/>
    <s v="24123"/>
    <s v="Graf-Luckner-Platz 16"/>
    <s v="Laboe, Gorch"/>
    <s v="Einkauf"/>
    <s v="0431 727325"/>
    <s v="0431 727326"/>
    <n v="83556"/>
    <n v="91911.6"/>
    <n v="101102.76000000001"/>
  </r>
  <r>
    <s v="G14537"/>
    <x v="20"/>
    <x v="2"/>
    <x v="17"/>
    <x v="19"/>
    <s v="28121"/>
    <s v="Kormoranstraße 34"/>
    <s v="Schulze, Simon"/>
    <s v="Inhaber"/>
    <s v="0421 325362"/>
    <s v="0421 325363"/>
    <n v="67035"/>
    <n v="73738.5"/>
    <n v="81112.350000000006"/>
  </r>
  <r>
    <s v="G18746"/>
    <x v="21"/>
    <x v="2"/>
    <x v="18"/>
    <x v="20"/>
    <s v="56068"/>
    <s v="Wilhelmstraße 71"/>
    <s v="Kaiser, Friedrich"/>
    <s v="Inhaber"/>
    <s v="0261 23 5445"/>
    <s v="0261 23 5446"/>
    <n v="311029"/>
    <n v="342131.9"/>
    <n v="376345.09000000008"/>
  </r>
  <r>
    <s v="G19389"/>
    <x v="22"/>
    <x v="2"/>
    <x v="12"/>
    <x v="21"/>
    <s v="79106"/>
    <s v="Eschholzstr. 10"/>
    <s v="Zähringer, Hermann"/>
    <s v="Einkauf"/>
    <s v="0761 32858"/>
    <s v="0761 32859"/>
    <n v="148496"/>
    <n v="163345.60000000001"/>
    <n v="179680.16000000003"/>
  </r>
  <r>
    <s v="G21026"/>
    <x v="23"/>
    <x v="2"/>
    <x v="19"/>
    <x v="22"/>
    <s v="06484"/>
    <s v="Stiftsplatz 1"/>
    <s v="Vogler, Heinrich"/>
    <s v="Geschäftsführer"/>
    <s v="03946 8822"/>
    <s v="03946 8823"/>
    <n v="39400"/>
    <n v="43340"/>
    <n v="47674.000000000007"/>
  </r>
  <r>
    <s v="G24203"/>
    <x v="24"/>
    <x v="2"/>
    <x v="20"/>
    <x v="23"/>
    <s v="99123"/>
    <s v="Auerbachstraße 36"/>
    <s v="Faust, Heinrich"/>
    <s v="Geschäftsführer"/>
    <s v="0642 038573"/>
    <s v="0642 038574"/>
    <n v="147962"/>
    <n v="162758.20000000001"/>
    <n v="179034.02000000002"/>
  </r>
  <r>
    <s v="G26207"/>
    <x v="25"/>
    <x v="2"/>
    <x v="21"/>
    <x v="24"/>
    <s v="45665"/>
    <s v="Immelmannstraße 1"/>
    <s v="Schalker, Karl"/>
    <s v="Geschäftsführer"/>
    <s v="0236 1326598"/>
    <s v="0236 1326599"/>
    <n v="484552"/>
    <n v="533007.20000000007"/>
    <n v="586307.92000000016"/>
  </r>
  <r>
    <s v="G26457"/>
    <x v="26"/>
    <x v="2"/>
    <x v="22"/>
    <x v="25"/>
    <s v="93123"/>
    <s v="Domplatz 11"/>
    <s v="Spatz, Franz X."/>
    <s v="Inhaber"/>
    <s v="0941 234554"/>
    <s v="0941 234555"/>
    <n v="72533"/>
    <n v="79786.3"/>
    <n v="87764.930000000008"/>
  </r>
  <r>
    <s v="G27063"/>
    <x v="27"/>
    <x v="2"/>
    <x v="19"/>
    <x v="26"/>
    <n v="29410"/>
    <s v="Diesdorfer Straße 21"/>
    <s v="Frosch, Bettina"/>
    <s v="Geschäftsführer"/>
    <s v="03961 38690"/>
    <s v="03961 38691"/>
    <n v="1492"/>
    <n v="1641.2"/>
    <n v="1805.3200000000002"/>
  </r>
  <r>
    <s v="G27496"/>
    <x v="28"/>
    <x v="2"/>
    <x v="15"/>
    <x v="16"/>
    <s v="60123"/>
    <s v="Waggonstraße 78"/>
    <s v="Mild, Maria "/>
    <s v="Geschäftsführer"/>
    <s v="0695 123158"/>
    <s v="0695 123159"/>
    <n v="129718"/>
    <n v="142689.80000000002"/>
    <n v="156958.78000000003"/>
  </r>
  <r>
    <s v="G31341"/>
    <x v="29"/>
    <x v="2"/>
    <x v="23"/>
    <x v="27"/>
    <s v="39539"/>
    <s v="Burghardstr. 4"/>
    <s v="Otto, Miroslaw"/>
    <s v="Geschäftsführer"/>
    <s v="0393 87456"/>
    <s v="0393 87457"/>
    <n v="132275"/>
    <n v="145502.5"/>
    <n v="160052.75"/>
  </r>
  <r>
    <s v="G32183"/>
    <x v="30"/>
    <x v="2"/>
    <x v="18"/>
    <x v="28"/>
    <s v="76855"/>
    <s v="Romanstraße 6"/>
    <s v="Hänle, Ljubov"/>
    <s v="Geschäftsführer"/>
    <s v="0634 68737"/>
    <s v="0634 68738"/>
    <n v="176361"/>
    <n v="193997.1"/>
    <n v="213396.81000000003"/>
  </r>
  <r>
    <s v="G32469"/>
    <x v="31"/>
    <x v="2"/>
    <x v="13"/>
    <x v="14"/>
    <s v="18059"/>
    <s v="Cannstatter Str. 12"/>
    <s v="Heinkel, Ernst"/>
    <s v="Inhaber"/>
    <s v="0381 456422"/>
    <s v="0381 456423"/>
    <n v="374363"/>
    <n v="411799.30000000005"/>
    <n v="452979.2300000001"/>
  </r>
  <r>
    <s v="G32553"/>
    <x v="32"/>
    <x v="2"/>
    <x v="13"/>
    <x v="29"/>
    <s v="18209"/>
    <s v="Klosterstraße 12"/>
    <s v="Dampf, Molli"/>
    <s v="Inhaber"/>
    <s v="0382 035643"/>
    <s v="0382 035644"/>
    <n v="70816"/>
    <n v="77897.600000000006"/>
    <n v="85687.360000000015"/>
  </r>
  <r>
    <s v="G33334"/>
    <x v="33"/>
    <x v="2"/>
    <x v="24"/>
    <x v="30"/>
    <s v="66111"/>
    <s v="Nebenstraße 23"/>
    <s v="Lafuente, Carlos"/>
    <s v="Geschäftsführer"/>
    <s v="0681 238505"/>
    <s v="0681 238506"/>
    <n v="454900"/>
    <n v="500390.00000000006"/>
    <n v="550429.00000000012"/>
  </r>
  <r>
    <s v="G34704"/>
    <x v="34"/>
    <x v="2"/>
    <x v="24"/>
    <x v="31"/>
    <s v="66740"/>
    <s v="Alter Weg 58"/>
    <s v="Tulpenthal, Marianne"/>
    <s v="Geschäftsführer"/>
    <s v="06831 455648"/>
    <s v="06831 455649"/>
    <n v="41926"/>
    <n v="46118.600000000006"/>
    <n v="50730.460000000014"/>
  </r>
  <r>
    <s v="G37221"/>
    <x v="35"/>
    <x v="2"/>
    <x v="15"/>
    <x v="16"/>
    <s v="60314"/>
    <s v="Eckhardtstraße 89"/>
    <s v="Jacob, Paul"/>
    <s v="Geschäftsführer"/>
    <s v="0695 321598"/>
    <s v="0695 321599"/>
    <n v="192556"/>
    <n v="211811.6"/>
    <n v="232992.76000000004"/>
  </r>
  <r>
    <s v="G37556"/>
    <x v="36"/>
    <x v="2"/>
    <x v="18"/>
    <x v="32"/>
    <s v="66953"/>
    <s v="Adelheidstr. 78"/>
    <s v="Hufer, Peter"/>
    <s v="Einkauf"/>
    <s v="06331 3456"/>
    <s v="06331 3457"/>
    <n v="309360"/>
    <n v="340296"/>
    <n v="374325.60000000003"/>
  </r>
  <r>
    <s v="G38050"/>
    <x v="37"/>
    <x v="2"/>
    <x v="21"/>
    <x v="33"/>
    <s v="51069"/>
    <s v="Hartplatz 44"/>
    <s v="Stich, Michaela"/>
    <s v="Geschäftsführer"/>
    <s v="0221 6125487"/>
    <s v="0221 6125488"/>
    <n v="93188"/>
    <n v="102506.8"/>
    <n v="112757.48000000001"/>
  </r>
  <r>
    <s v="G38379"/>
    <x v="38"/>
    <x v="2"/>
    <x v="21"/>
    <x v="34"/>
    <s v="52111"/>
    <s v="Im Weg 13"/>
    <s v="Mann, Manfred"/>
    <s v="Inhaber"/>
    <s v="0241 25667 "/>
    <s v="0241 25668"/>
    <n v="98669"/>
    <n v="108535.90000000001"/>
    <n v="119389.49000000002"/>
  </r>
  <r>
    <s v="G40900"/>
    <x v="39"/>
    <x v="2"/>
    <x v="25"/>
    <x v="35"/>
    <s v="20122"/>
    <s v="Wasserfahrt 4"/>
    <s v="Meister, Marcia"/>
    <s v="Geschäftsführer"/>
    <s v="0409 837429"/>
    <s v="0409 837430"/>
    <n v="382413"/>
    <n v="420654.30000000005"/>
    <n v="462719.7300000001"/>
  </r>
  <r>
    <s v="G40921"/>
    <x v="40"/>
    <x v="2"/>
    <x v="15"/>
    <x v="36"/>
    <s v="63123"/>
    <s v="Bieberer Straße 34"/>
    <s v="Napp, Karl"/>
    <s v="Geschäftsführer"/>
    <s v="069 883355"/>
    <s v="069 883356"/>
    <n v="117371"/>
    <n v="129108.1"/>
    <n v="142018.91"/>
  </r>
  <r>
    <s v="G42725"/>
    <x v="41"/>
    <x v="2"/>
    <x v="23"/>
    <x v="37"/>
    <s v="14482"/>
    <s v="Windspielplatz 16"/>
    <s v="Dreyer, Markus"/>
    <s v="Inhaber"/>
    <s v="0331 346521"/>
    <s v="0331 346522"/>
    <n v="208725"/>
    <n v="229597.50000000003"/>
    <n v="252557.25000000006"/>
  </r>
  <r>
    <s v="G43061"/>
    <x v="42"/>
    <x v="2"/>
    <x v="22"/>
    <x v="38"/>
    <s v="94034"/>
    <s v="Seidelhof 7"/>
    <s v="Freyung, Maria"/>
    <s v="Einkauf"/>
    <s v="0851 642373"/>
    <s v="0851 642374"/>
    <n v="393262"/>
    <n v="432588.2"/>
    <n v="475847.02000000008"/>
  </r>
  <r>
    <s v="G45848"/>
    <x v="43"/>
    <x v="2"/>
    <x v="14"/>
    <x v="15"/>
    <s v="10011"/>
    <s v="Kurfüstendamm 456"/>
    <s v="Abendstern, Christian"/>
    <s v="Relaxation Consultant"/>
    <s v="030 34765234"/>
    <s v="030 34765235"/>
    <n v="20063"/>
    <n v="22069.300000000003"/>
    <n v="24276.230000000007"/>
  </r>
  <r>
    <s v="G45958"/>
    <x v="44"/>
    <x v="2"/>
    <x v="16"/>
    <x v="39"/>
    <s v="23123"/>
    <s v="Grünlichplatz 3"/>
    <s v="Weisbrod, Sabine"/>
    <s v="Geschäftsführer"/>
    <s v="04502 738267"/>
    <s v="04502 738268"/>
    <n v="144253"/>
    <n v="158678.30000000002"/>
    <n v="174546.13000000003"/>
  </r>
  <r>
    <s v="G47064"/>
    <x v="45"/>
    <x v="2"/>
    <x v="22"/>
    <x v="40"/>
    <s v="90123"/>
    <s v="Karlsplatz 23"/>
    <s v="Kasuar, Franz Josef"/>
    <s v="Geschäftsführer"/>
    <s v="089 2345676 "/>
    <s v="089 2345677"/>
    <n v="52149"/>
    <n v="57363.9"/>
    <n v="63100.290000000008"/>
  </r>
  <r>
    <s v="G49580"/>
    <x v="46"/>
    <x v="2"/>
    <x v="26"/>
    <x v="41"/>
    <s v="30123"/>
    <s v="Maschseeaue 52"/>
    <s v="Köpf, Gert"/>
    <s v="Einkauf"/>
    <s v="0511 4341134"/>
    <s v="0511 4341135"/>
    <n v="41434"/>
    <n v="45577.4"/>
    <n v="50135.140000000007"/>
  </r>
  <r>
    <s v="G50636"/>
    <x v="47"/>
    <x v="2"/>
    <x v="25"/>
    <x v="35"/>
    <s v="20122"/>
    <s v="Hartmannsaue 9"/>
    <s v="Minnig, Karin"/>
    <s v="Geschäftsführer"/>
    <s v="040 9733332"/>
    <s v="040 9733333"/>
    <n v="117536"/>
    <n v="129289.60000000001"/>
    <n v="142218.56000000003"/>
  </r>
  <r>
    <s v="G53218"/>
    <x v="48"/>
    <x v="2"/>
    <x v="15"/>
    <x v="42"/>
    <s v="65189"/>
    <s v="Thermenstraße 2"/>
    <s v="Merkel, Tanja"/>
    <s v="Geschäftsführer"/>
    <s v="0611 659525"/>
    <s v="0611 659526"/>
    <n v="426058"/>
    <n v="468663.80000000005"/>
    <n v="515530.18000000011"/>
  </r>
  <r>
    <s v="G53965"/>
    <x v="49"/>
    <x v="2"/>
    <x v="27"/>
    <x v="43"/>
    <s v="02977"/>
    <s v="Holzweg 42"/>
    <s v="Radke, Marcia"/>
    <s v="Inhaber"/>
    <s v="03571 4575"/>
    <s v="03571 4576"/>
    <n v="413439"/>
    <n v="454782.9"/>
    <n v="500261.19000000006"/>
  </r>
  <r>
    <s v="G54608"/>
    <x v="50"/>
    <x v="2"/>
    <x v="20"/>
    <x v="44"/>
    <s v="99510"/>
    <s v="Hauptstraße 67"/>
    <s v="Hensel, Manfred"/>
    <s v="Geschäftsführer"/>
    <s v="03644 46363"/>
    <s v="03644 46364"/>
    <n v="144705"/>
    <n v="159175.5"/>
    <n v="175093.05000000002"/>
  </r>
  <r>
    <s v="G57566"/>
    <x v="51"/>
    <x v="2"/>
    <x v="21"/>
    <x v="45"/>
    <s v="33123"/>
    <s v="Konviktstraße 14"/>
    <s v="Murkel, Sieglinde"/>
    <s v="Inhaber"/>
    <s v="05251 37687"/>
    <s v="05251 37688"/>
    <n v="125877"/>
    <n v="138464.70000000001"/>
    <n v="152311.17000000001"/>
  </r>
  <r>
    <s v="G58369"/>
    <x v="52"/>
    <x v="2"/>
    <x v="18"/>
    <x v="46"/>
    <s v="55116"/>
    <s v="Augustinergasse 23"/>
    <s v="Singh, Narendra"/>
    <s v="Geschäftsführer"/>
    <s v="06131 345663"/>
    <s v="06131 345664"/>
    <n v="10207"/>
    <n v="11227.7"/>
    <n v="12350.470000000001"/>
  </r>
  <r>
    <s v="G60846"/>
    <x v="53"/>
    <x v="2"/>
    <x v="24"/>
    <x v="47"/>
    <n v="66763"/>
    <s v="Saarstraße 42"/>
    <s v="Döbel, Irmgard"/>
    <s v="Inhaber"/>
    <s v="06831 38792"/>
    <s v="06831 38793"/>
    <n v="61160"/>
    <n v="67276"/>
    <n v="74003.600000000006"/>
  </r>
  <r>
    <s v="G61852"/>
    <x v="54"/>
    <x v="2"/>
    <x v="27"/>
    <x v="48"/>
    <s v="01326"/>
    <s v="Corneliengasse 13"/>
    <s v="Muhammed, Constanze"/>
    <s v="Geschäftsführer"/>
    <s v="0351 536777"/>
    <s v="0351 536778"/>
    <n v="229912"/>
    <n v="252903.2"/>
    <n v="278193.52"/>
  </r>
  <r>
    <s v="G68015"/>
    <x v="55"/>
    <x v="2"/>
    <x v="15"/>
    <x v="49"/>
    <s v="64283"/>
    <s v="Grafenstraße 59"/>
    <s v="Hess, Mathilde"/>
    <s v="Inhaber"/>
    <s v="06151 455678"/>
    <s v="06151 455679"/>
    <n v="174190"/>
    <n v="191609.00000000003"/>
    <n v="210769.90000000005"/>
  </r>
  <r>
    <s v="G68073"/>
    <x v="56"/>
    <x v="2"/>
    <x v="18"/>
    <x v="50"/>
    <s v="67061"/>
    <s v="Evastraße 23"/>
    <s v="Paul, Jule"/>
    <s v="Geschäftsführer"/>
    <s v="0621 4521"/>
    <s v="0621 4522"/>
    <n v="361121"/>
    <n v="397233.10000000003"/>
    <n v="436956.41000000009"/>
  </r>
  <r>
    <s v="G68893"/>
    <x v="57"/>
    <x v="2"/>
    <x v="27"/>
    <x v="48"/>
    <s v="01326"/>
    <s v="Seidemannstraße 72"/>
    <s v="Klacker, Max"/>
    <s v="Geschäftsführer"/>
    <s v="0351 452365"/>
    <s v="0351 452366"/>
    <n v="134288"/>
    <n v="147716.80000000002"/>
    <n v="162488.48000000004"/>
  </r>
  <r>
    <s v="G69092"/>
    <x v="58"/>
    <x v="2"/>
    <x v="19"/>
    <x v="51"/>
    <s v="39123"/>
    <s v="Königin-Edith-Straße 234"/>
    <s v="Lobo, Enrique"/>
    <s v="Geschäftsführer"/>
    <s v="03928 734565"/>
    <s v="03928 734566"/>
    <n v="60324"/>
    <n v="66356.400000000009"/>
    <n v="72992.040000000023"/>
  </r>
  <r>
    <s v="G71776"/>
    <x v="59"/>
    <x v="2"/>
    <x v="23"/>
    <x v="52"/>
    <s v="03123"/>
    <s v="Anselmstraße 11"/>
    <s v="Hauser, Joachim"/>
    <s v="Inhaber"/>
    <s v="0355 23445"/>
    <s v="0355 23446"/>
    <n v="48790"/>
    <n v="53669.000000000007"/>
    <n v="59035.900000000016"/>
  </r>
  <r>
    <s v="G76169"/>
    <x v="60"/>
    <x v="2"/>
    <x v="20"/>
    <x v="53"/>
    <s v="99123"/>
    <s v="Grünwiese 345"/>
    <s v="Müller, Jeremias"/>
    <s v="Geschäftsführer"/>
    <s v="0361 858372"/>
    <s v="0361 858373"/>
    <n v="53480"/>
    <n v="58828.000000000007"/>
    <n v="64710.80000000001"/>
  </r>
  <r>
    <s v="G79097"/>
    <x v="61"/>
    <x v="2"/>
    <x v="17"/>
    <x v="19"/>
    <s v="28113"/>
    <s v="Rolandsweg 11"/>
    <s v="Werder, Fritz"/>
    <s v="Geschäftsführer"/>
    <s v="0421 2354676"/>
    <s v="0421 2354677"/>
    <n v="94678"/>
    <n v="104145.8"/>
    <n v="114560.38000000002"/>
  </r>
  <r>
    <s v="G81176"/>
    <x v="62"/>
    <x v="2"/>
    <x v="19"/>
    <x v="54"/>
    <s v="39261"/>
    <s v="Archivstraße 45"/>
    <s v="Karly, Egon"/>
    <s v="Inhaber"/>
    <s v="03923 4531"/>
    <s v="03923 4532"/>
    <n v="140715"/>
    <n v="154786.5"/>
    <n v="170265.15000000002"/>
  </r>
  <r>
    <s v="G81545"/>
    <x v="63"/>
    <x v="2"/>
    <x v="17"/>
    <x v="19"/>
    <s v="28122"/>
    <s v="Klarastraße 13"/>
    <s v="Alitz, Denise"/>
    <s v="Inhaber"/>
    <s v="0421 34125344"/>
    <s v="0421 34125345"/>
    <n v="32288"/>
    <n v="35516.800000000003"/>
    <n v="39068.480000000003"/>
  </r>
  <r>
    <s v="G82575"/>
    <x v="64"/>
    <x v="2"/>
    <x v="27"/>
    <x v="55"/>
    <s v="02123"/>
    <s v="Berliner Straße 34"/>
    <s v="Älter, Ernst"/>
    <s v="Einkauf"/>
    <s v="03581 23465"/>
    <s v="03581 23466"/>
    <n v="135089"/>
    <n v="148597.90000000002"/>
    <n v="163457.69000000003"/>
  </r>
  <r>
    <s v="G83719"/>
    <x v="65"/>
    <x v="2"/>
    <x v="12"/>
    <x v="56"/>
    <s v="89123"/>
    <s v="Schwabenplatz 15"/>
    <s v="Pfleiderer, Max"/>
    <s v="Inhaber"/>
    <s v="07305 34688"/>
    <s v="07305 34689"/>
    <n v="129664"/>
    <n v="142630.40000000002"/>
    <n v="156893.44000000003"/>
  </r>
  <r>
    <s v="G84129"/>
    <x v="66"/>
    <x v="2"/>
    <x v="23"/>
    <x v="37"/>
    <s v="14123"/>
    <s v="Havelaue 37"/>
    <s v="König, Marcus"/>
    <s v="Einkauf"/>
    <s v="0331 34531"/>
    <s v="0331 34532"/>
    <n v="144157"/>
    <n v="158572.70000000001"/>
    <n v="174429.97000000003"/>
  </r>
  <r>
    <s v="G84733"/>
    <x v="67"/>
    <x v="2"/>
    <x v="21"/>
    <x v="57"/>
    <s v="44139"/>
    <s v="Rasenplatz 45"/>
    <s v="Becker, Anna"/>
    <s v="Einkauf"/>
    <s v="0231 567865 "/>
    <s v="0231 567866"/>
    <n v="248087"/>
    <n v="272895.7"/>
    <n v="300185.27"/>
  </r>
  <r>
    <s v="G85108"/>
    <x v="68"/>
    <x v="2"/>
    <x v="26"/>
    <x v="58"/>
    <s v="26124"/>
    <s v="Dorotheenweg 78"/>
    <s v="Esner, Peter"/>
    <s v="Einkauf"/>
    <s v="04941 3456"/>
    <s v="04941 3455"/>
    <n v="66096"/>
    <n v="72705.600000000006"/>
    <n v="79976.160000000018"/>
  </r>
  <r>
    <s v="G86382"/>
    <x v="69"/>
    <x v="2"/>
    <x v="15"/>
    <x v="59"/>
    <s v="34123"/>
    <s v="Sedanstraße 51"/>
    <s v="Weigel, Mareile"/>
    <s v="Geschäftsführer"/>
    <s v="0561 626272"/>
    <s v="0561 626273"/>
    <n v="150304"/>
    <n v="165334.40000000002"/>
    <n v="181867.84000000005"/>
  </r>
  <r>
    <s v="G90974"/>
    <x v="70"/>
    <x v="2"/>
    <x v="22"/>
    <x v="60"/>
    <s v="86150"/>
    <s v="Alte Gasse 34"/>
    <s v="Mosner, Jakob"/>
    <s v="Geschäftsführer"/>
    <s v="0821 344326"/>
    <s v="0821 344327"/>
    <n v="4852"/>
    <n v="5337.2000000000007"/>
    <n v="5870.920000000001"/>
  </r>
  <r>
    <s v="G91219"/>
    <x v="71"/>
    <x v="2"/>
    <x v="14"/>
    <x v="15"/>
    <s v="10122"/>
    <s v="Wackerstr. 19"/>
    <s v="Liechtenstein, Rosa "/>
    <s v="Inhaber"/>
    <s v="030 34253 "/>
    <s v="030 34254"/>
    <n v="283149"/>
    <n v="311463.90000000002"/>
    <n v="342610.29000000004"/>
  </r>
  <r>
    <s v="G94909"/>
    <x v="72"/>
    <x v="2"/>
    <x v="20"/>
    <x v="61"/>
    <s v="07546"/>
    <s v="Halbstraße 62"/>
    <s v="Marquardt, Ilse"/>
    <s v="Geschäftsführer"/>
    <s v="0365 35623"/>
    <s v="0365 35624"/>
    <n v="263447"/>
    <n v="289791.7"/>
    <n v="318770.87000000005"/>
  </r>
  <r>
    <s v="G97077"/>
    <x v="73"/>
    <x v="2"/>
    <x v="12"/>
    <x v="62"/>
    <s v="72076"/>
    <s v="Konviktstraße 55"/>
    <s v="Butz, Friederike"/>
    <s v="Einkauf"/>
    <s v="07071 7637"/>
    <s v="07071 7638"/>
    <n v="150514"/>
    <n v="165565.40000000002"/>
    <n v="182121.94000000003"/>
  </r>
  <r>
    <s v="G99787"/>
    <x v="74"/>
    <x v="2"/>
    <x v="14"/>
    <x v="15"/>
    <s v="10123"/>
    <s v="Marthastraße 34"/>
    <s v="Priebe, Helene"/>
    <s v="Geschäftsführer"/>
    <s v="030 43554676"/>
    <s v="030 43554677"/>
    <n v="109917"/>
    <n v="120908.70000000001"/>
    <n v="132999.57000000004"/>
  </r>
  <r>
    <s v="G99918"/>
    <x v="75"/>
    <x v="2"/>
    <x v="25"/>
    <x v="35"/>
    <s v="20123"/>
    <s v="Helgoländer Allee 53"/>
    <s v="Gödeke, Michael"/>
    <s v="Geschäftsführer"/>
    <s v="040 5437345"/>
    <s v="040 5437346"/>
    <n v="111880"/>
    <n v="123068.00000000001"/>
    <n v="135374.80000000002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7">
  <r>
    <n v="50"/>
    <x v="0"/>
    <x v="0"/>
    <x v="0"/>
    <n v="149"/>
    <s v="althoff@movement.com"/>
    <s v="Wilhelmstraße "/>
    <n v="6"/>
    <n v="60312"/>
    <s v="Frankfurt"/>
    <s v="069 799115"/>
    <d v="1968-06-08T00:00:00"/>
    <n v="47"/>
    <d v="1998-11-23T00:00:00"/>
    <n v="17"/>
    <n v="3380"/>
  </r>
  <r>
    <n v="134"/>
    <x v="1"/>
    <x v="1"/>
    <x v="1"/>
    <n v="233"/>
    <s v="apfelbaum@movement.com"/>
    <s v="Kuckucksweg "/>
    <n v="41"/>
    <n v="64291"/>
    <s v="Darmstadt"/>
    <s v="6151 456123"/>
    <d v="1976-08-27T00:00:00"/>
    <n v="39"/>
    <d v="2012-05-13T00:00:00"/>
    <n v="3"/>
    <n v="4400"/>
  </r>
  <r>
    <n v="82"/>
    <x v="2"/>
    <x v="0"/>
    <x v="2"/>
    <n v="181"/>
    <s v="auberger@movement.com"/>
    <s v="Zechenweg "/>
    <n v="63"/>
    <n v="60316"/>
    <s v="Frankfurt"/>
    <s v="069 857412"/>
    <d v="1976-02-09T00:00:00"/>
    <n v="39"/>
    <d v="2006-02-28T00:00:00"/>
    <n v="9"/>
    <n v="3380"/>
  </r>
  <r>
    <n v="21"/>
    <x v="3"/>
    <x v="0"/>
    <x v="3"/>
    <n v="120"/>
    <s v="bauer@movement.com"/>
    <s v="Mont-Cenis-Straße "/>
    <n v="24"/>
    <n v="60321"/>
    <s v="Frankfurt"/>
    <s v="069 888881"/>
    <d v="1958-10-20T00:00:00"/>
    <n v="57"/>
    <d v="1990-03-08T00:00:00"/>
    <n v="25"/>
    <n v="3380"/>
  </r>
  <r>
    <n v="108"/>
    <x v="4"/>
    <x v="0"/>
    <x v="0"/>
    <n v="207"/>
    <s v="baumann@movement.com"/>
    <s v="Apothekerstraße "/>
    <n v="13"/>
    <n v="60322"/>
    <s v="Frankfurt"/>
    <s v="069 773399"/>
    <d v="1974-05-05T00:00:00"/>
    <n v="41"/>
    <d v="2009-08-17T00:00:00"/>
    <n v="6"/>
    <n v="2860.0000000000005"/>
  </r>
  <r>
    <n v="8"/>
    <x v="5"/>
    <x v="0"/>
    <x v="3"/>
    <n v="107"/>
    <s v="bäumer@movement.com"/>
    <s v="Am Berg "/>
    <n v="3"/>
    <n v="55299"/>
    <s v="Nackenheim"/>
    <s v="06135 457777"/>
    <d v="1956-12-01T00:00:00"/>
    <n v="59"/>
    <d v="1984-04-24T00:00:00"/>
    <n v="31"/>
    <n v="3380"/>
  </r>
  <r>
    <n v="16"/>
    <x v="6"/>
    <x v="1"/>
    <x v="4"/>
    <n v="115"/>
    <s v="bayerle@movement.com"/>
    <s v="Karl-Brandt-Weg "/>
    <n v="61"/>
    <n v="60318"/>
    <s v="Frankfurt"/>
    <s v="069 145236"/>
    <d v="1967-05-20T00:00:00"/>
    <n v="48"/>
    <d v="1987-10-05T00:00:00"/>
    <n v="28"/>
    <n v="2210"/>
  </r>
  <r>
    <n v="7"/>
    <x v="7"/>
    <x v="0"/>
    <x v="2"/>
    <n v="106"/>
    <s v="bender@movement.com"/>
    <s v="Im Pratort "/>
    <n v="39"/>
    <n v="60310"/>
    <s v="Frankfurt"/>
    <s v="069 999667"/>
    <d v="1953-03-18T00:00:00"/>
    <n v="62"/>
    <d v="1983-01-09T00:00:00"/>
    <n v="32"/>
    <n v="3380"/>
  </r>
  <r>
    <n v="60"/>
    <x v="8"/>
    <x v="1"/>
    <x v="1"/>
    <n v="159"/>
    <s v="berger@movement.com"/>
    <s v="Am Alten Hof "/>
    <n v="44"/>
    <n v="64296"/>
    <s v="Darmstadt"/>
    <s v="6151 698547"/>
    <d v="1975-07-17T00:00:00"/>
    <n v="40"/>
    <d v="2000-11-26T00:00:00"/>
    <n v="15"/>
    <n v="5200"/>
  </r>
  <r>
    <n v="120"/>
    <x v="9"/>
    <x v="0"/>
    <x v="2"/>
    <n v="219"/>
    <s v="bergstein@movement.com"/>
    <s v="Mühlenstraße "/>
    <n v="13"/>
    <n v="60323"/>
    <s v="Frankfurt"/>
    <s v="069 951753"/>
    <d v="1975-09-12T00:00:00"/>
    <n v="40"/>
    <d v="2010-10-16T00:00:00"/>
    <n v="5"/>
    <n v="2860.0000000000005"/>
  </r>
  <r>
    <n v="23"/>
    <x v="10"/>
    <x v="2"/>
    <x v="5"/>
    <n v="122"/>
    <s v="beyersdörfer@movement.com"/>
    <s v="Humboldtstraße "/>
    <n v="34"/>
    <n v="60327"/>
    <s v="Frankfurt"/>
    <s v="069 0000088"/>
    <d v="1958-12-26T00:00:00"/>
    <n v="57"/>
    <d v="1990-05-18T00:00:00"/>
    <n v="25"/>
    <n v="4550"/>
  </r>
  <r>
    <n v="107"/>
    <x v="11"/>
    <x v="1"/>
    <x v="4"/>
    <n v="206"/>
    <s v="bläuel@movement.com"/>
    <s v="Kuhkampweg "/>
    <n v="53"/>
    <n v="55126"/>
    <s v="Mainz"/>
    <s v="06131 787878"/>
    <d v="1957-06-10T00:00:00"/>
    <n v="58"/>
    <d v="2009-08-08T00:00:00"/>
    <n v="6"/>
    <n v="1870.0000000000002"/>
  </r>
  <r>
    <n v="6"/>
    <x v="12"/>
    <x v="0"/>
    <x v="3"/>
    <n v="105"/>
    <s v="blücher@movement.com"/>
    <s v="Adolf-Brenne-Weg  "/>
    <n v="23"/>
    <n v="55121"/>
    <s v="Mainz"/>
    <s v="06131 114562"/>
    <d v="1950-08-15T00:00:00"/>
    <n v="65"/>
    <d v="1982-04-01T00:00:00"/>
    <n v="33"/>
    <n v="3380"/>
  </r>
  <r>
    <n v="34"/>
    <x v="13"/>
    <x v="0"/>
    <x v="2"/>
    <n v="133"/>
    <s v="braun@movement.com"/>
    <s v="Praetoriusstraße "/>
    <n v="1"/>
    <n v="55299"/>
    <s v="Nackenheim"/>
    <s v="06135 555398"/>
    <d v="1964-07-03T00:00:00"/>
    <n v="51"/>
    <d v="1996-01-04T00:00:00"/>
    <n v="20"/>
    <n v="3380"/>
  </r>
  <r>
    <n v="63"/>
    <x v="14"/>
    <x v="0"/>
    <x v="6"/>
    <n v="162"/>
    <s v="claßmann@movement.com"/>
    <s v="Poststraße "/>
    <n v="29"/>
    <n v="55129"/>
    <s v="Mainz"/>
    <s v="06131 111665"/>
    <d v="1966-04-12T00:00:00"/>
    <n v="49"/>
    <d v="2001-08-09T00:00:00"/>
    <n v="14"/>
    <n v="2730"/>
  </r>
  <r>
    <n v="64"/>
    <x v="15"/>
    <x v="0"/>
    <x v="2"/>
    <n v="163"/>
    <s v="conolly@movement.com"/>
    <s v="Cranger Straße "/>
    <n v="20"/>
    <n v="60319"/>
    <s v="Frankfurt"/>
    <s v="069 965873"/>
    <d v="1954-06-27T00:00:00"/>
    <n v="61"/>
    <d v="2002-07-10T00:00:00"/>
    <n v="13"/>
    <n v="3380"/>
  </r>
  <r>
    <n v="65"/>
    <x v="16"/>
    <x v="0"/>
    <x v="3"/>
    <n v="164"/>
    <s v="dorff@movement.com"/>
    <s v="Gaußstraße "/>
    <n v="61"/>
    <n v="65207"/>
    <s v="Wiesbaden"/>
    <s v="0611 445697"/>
    <d v="1953-02-28T00:00:00"/>
    <n v="62"/>
    <d v="2002-09-05T00:00:00"/>
    <n v="13"/>
    <n v="3380"/>
  </r>
  <r>
    <n v="35"/>
    <x v="17"/>
    <x v="0"/>
    <x v="6"/>
    <n v="134"/>
    <s v="döring@movement.com"/>
    <s v="Fleithestraße "/>
    <n v="57"/>
    <n v="60311"/>
    <s v="Frankfurt"/>
    <s v="069 997777"/>
    <d v="1952-12-10T00:00:00"/>
    <n v="63"/>
    <d v="1996-01-25T00:00:00"/>
    <n v="19"/>
    <n v="2730"/>
  </r>
  <r>
    <n v="62"/>
    <x v="18"/>
    <x v="3"/>
    <x v="7"/>
    <n v="161"/>
    <s v="dröger@movement.com"/>
    <s v="Dorneburger Straße "/>
    <n v="59"/>
    <n v="65208"/>
    <s v="Wiesbaden"/>
    <s v="0611 778912"/>
    <d v="1963-08-10T00:00:00"/>
    <n v="52"/>
    <d v="2001-03-26T00:00:00"/>
    <n v="14"/>
    <n v="5200"/>
  </r>
  <r>
    <n v="84"/>
    <x v="19"/>
    <x v="3"/>
    <x v="8"/>
    <n v="183"/>
    <s v="eberspächer@movement.com"/>
    <s v="Georgstraße "/>
    <n v="2"/>
    <n v="60322"/>
    <s v="Frankfurt"/>
    <s v="069 666897"/>
    <d v="1975-12-24T00:00:00"/>
    <n v="40"/>
    <d v="2006-05-22T00:00:00"/>
    <n v="9"/>
    <n v="5200"/>
  </r>
  <r>
    <n v="2"/>
    <x v="20"/>
    <x v="0"/>
    <x v="2"/>
    <n v="101"/>
    <s v="ebert@movement.com"/>
    <s v="Turmstraße "/>
    <n v="4"/>
    <n v="64294"/>
    <s v="Darmstadt"/>
    <s v="6151 852556"/>
    <d v="1943-10-14T00:00:00"/>
    <n v="72"/>
    <d v="1974-02-12T00:00:00"/>
    <n v="41"/>
    <n v="3380"/>
  </r>
  <r>
    <n v="113"/>
    <x v="21"/>
    <x v="0"/>
    <x v="0"/>
    <n v="212"/>
    <s v="eichendorf@movement.com"/>
    <s v="Rolandstraße "/>
    <n v="47"/>
    <n v="65209"/>
    <s v="Wiesbaden"/>
    <s v="0611 791348"/>
    <d v="1977-11-26T00:00:00"/>
    <n v="38"/>
    <d v="2009-12-12T00:00:00"/>
    <n v="6"/>
    <n v="2860.0000000000005"/>
  </r>
  <r>
    <n v="11"/>
    <x v="22"/>
    <x v="2"/>
    <x v="5"/>
    <n v="110"/>
    <s v="eichenhoff@movement.com"/>
    <s v="Laurastraße "/>
    <n v="12"/>
    <n v="60313"/>
    <s v="Frankfurt"/>
    <s v="069 999775"/>
    <d v="1956-08-14T00:00:00"/>
    <n v="59"/>
    <d v="1986-06-21T00:00:00"/>
    <n v="29"/>
    <n v="4550"/>
  </r>
  <r>
    <n v="46"/>
    <x v="23"/>
    <x v="0"/>
    <x v="9"/>
    <n v="145"/>
    <s v="elser@movement.com"/>
    <s v="Lehmbrink "/>
    <n v="4"/>
    <n v="55129"/>
    <s v="Mainz"/>
    <s v="06131 987111"/>
    <d v="1959-01-15T00:00:00"/>
    <n v="56"/>
    <d v="1997-11-16T00:00:00"/>
    <n v="18"/>
    <n v="2990"/>
  </r>
  <r>
    <n v="92"/>
    <x v="24"/>
    <x v="0"/>
    <x v="6"/>
    <n v="191"/>
    <s v="eppel@movement.com"/>
    <s v="Ulmenstraße "/>
    <n v="11"/>
    <n v="60328"/>
    <s v="Frankfurt"/>
    <s v="069 895124"/>
    <d v="1962-05-29T00:00:00"/>
    <n v="53"/>
    <d v="2007-08-04T00:00:00"/>
    <n v="8"/>
    <n v="2730"/>
  </r>
  <r>
    <n v="13"/>
    <x v="25"/>
    <x v="0"/>
    <x v="2"/>
    <n v="112"/>
    <s v="färber@movement.com"/>
    <s v="Hunbergstraße "/>
    <n v="41"/>
    <n v="65209"/>
    <s v="Wiesbaden"/>
    <s v="0611 743189"/>
    <d v="1955-03-09T00:00:00"/>
    <n v="60"/>
    <d v="1987-03-04T00:00:00"/>
    <n v="28"/>
    <n v="3380"/>
  </r>
  <r>
    <n v="61"/>
    <x v="26"/>
    <x v="0"/>
    <x v="3"/>
    <n v="160"/>
    <s v="faust@movement.com"/>
    <s v="Jungfernweg "/>
    <n v="7"/>
    <n v="65201"/>
    <s v="Wiesbaden"/>
    <s v="0611 667777"/>
    <d v="1970-07-08T00:00:00"/>
    <n v="45"/>
    <d v="2000-12-11T00:00:00"/>
    <n v="15"/>
    <n v="3380"/>
  </r>
  <r>
    <n v="18"/>
    <x v="27"/>
    <x v="0"/>
    <x v="2"/>
    <n v="117"/>
    <s v="feldbein@movement.com"/>
    <s v="Dickebankstraße "/>
    <n v="55"/>
    <n v="65207"/>
    <s v="Wiesbaden"/>
    <s v="0611 999958"/>
    <d v="1956-01-22T00:00:00"/>
    <n v="59"/>
    <d v="1987-12-06T00:00:00"/>
    <n v="28"/>
    <n v="3380"/>
  </r>
  <r>
    <n v="147"/>
    <x v="28"/>
    <x v="2"/>
    <x v="10"/>
    <n v="246"/>
    <s v="fellner@movement.com"/>
    <s v="Eichendorffstraße "/>
    <n v="22"/>
    <n v="55125"/>
    <s v="Mainz"/>
    <s v="06131 123456"/>
    <d v="1962-02-20T00:00:00"/>
    <n v="53"/>
    <d v="2013-09-28T00:00:00"/>
    <n v="2"/>
    <n v="3700"/>
  </r>
  <r>
    <n v="66"/>
    <x v="29"/>
    <x v="2"/>
    <x v="5"/>
    <n v="165"/>
    <s v="fichtenberger@movement.com"/>
    <s v="Ohmstraße "/>
    <n v="64"/>
    <n v="60328"/>
    <s v="Frankfurt"/>
    <s v="069 888881"/>
    <d v="1963-09-14T00:00:00"/>
    <n v="52"/>
    <d v="2002-10-05T00:00:00"/>
    <n v="13"/>
    <n v="4550"/>
  </r>
  <r>
    <n v="72"/>
    <x v="30"/>
    <x v="0"/>
    <x v="2"/>
    <n v="171"/>
    <s v="fissler@movement.com"/>
    <s v="Röttgersbankstraße "/>
    <n v="21"/>
    <n v="65204"/>
    <s v="Wiesbaden"/>
    <s v="0611 834952"/>
    <d v="1977-01-31T00:00:00"/>
    <n v="38"/>
    <d v="2004-02-04T00:00:00"/>
    <n v="11"/>
    <n v="3380"/>
  </r>
  <r>
    <n v="81"/>
    <x v="31"/>
    <x v="4"/>
    <x v="11"/>
    <n v="180"/>
    <s v="fochter@movement.com"/>
    <s v="Zietenstraße "/>
    <n v="6"/>
    <n v="60327"/>
    <s v="Frankfurt"/>
    <s v="069 987789"/>
    <d v="1968-07-23T00:00:00"/>
    <n v="47"/>
    <d v="2005-02-20T00:00:00"/>
    <n v="10"/>
    <n v="4290"/>
  </r>
  <r>
    <n v="146"/>
    <x v="32"/>
    <x v="0"/>
    <x v="0"/>
    <n v="245"/>
    <s v="friedrichs@movement.com"/>
    <s v="Von-Waldthausen-Straße "/>
    <n v="33"/>
    <n v="65205"/>
    <s v="Wiesbaden"/>
    <s v="0611 825971"/>
    <d v="1971-12-22T00:00:00"/>
    <n v="44"/>
    <d v="2013-09-15T00:00:00"/>
    <n v="2"/>
    <n v="2600"/>
  </r>
  <r>
    <n v="28"/>
    <x v="33"/>
    <x v="1"/>
    <x v="1"/>
    <n v="127"/>
    <s v="fuchs@movement.com"/>
    <s v="Jahnstraße "/>
    <n v="44"/>
    <n v="60310"/>
    <s v="Frankfurt"/>
    <s v="069 235689"/>
    <d v="1951-05-12T00:00:00"/>
    <n v="64"/>
    <d v="1992-08-28T00:00:00"/>
    <n v="23"/>
    <n v="5200"/>
  </r>
  <r>
    <n v="111"/>
    <x v="34"/>
    <x v="0"/>
    <x v="0"/>
    <n v="210"/>
    <s v="glahn@movement.com"/>
    <s v="Ginsterweg "/>
    <n v="48"/>
    <n v="60312"/>
    <s v="Frankfurt"/>
    <s v="069 854736"/>
    <d v="1977-07-25T00:00:00"/>
    <n v="38"/>
    <d v="2009-11-22T00:00:00"/>
    <n v="6"/>
    <n v="2860.0000000000005"/>
  </r>
  <r>
    <n v="47"/>
    <x v="35"/>
    <x v="0"/>
    <x v="0"/>
    <n v="146"/>
    <s v="grabowski@movement.com"/>
    <s v="Rademachers Weg "/>
    <n v="2"/>
    <n v="65202"/>
    <s v="Wiesbaden"/>
    <s v="0611 731982"/>
    <d v="1966-11-22T00:00:00"/>
    <n v="49"/>
    <d v="1997-12-26T00:00:00"/>
    <n v="18"/>
    <n v="3380"/>
  </r>
  <r>
    <n v="142"/>
    <x v="36"/>
    <x v="1"/>
    <x v="4"/>
    <n v="241"/>
    <s v="graf@movement.com"/>
    <s v="Edmund-Weber-Straße "/>
    <n v="19"/>
    <n v="55129"/>
    <s v="Mainz"/>
    <s v="06131 741741"/>
    <d v="1964-09-29T00:00:00"/>
    <n v="51"/>
    <d v="2013-03-04T00:00:00"/>
    <n v="2"/>
    <n v="1870.0000000000002"/>
  </r>
  <r>
    <n v="67"/>
    <x v="37"/>
    <x v="2"/>
    <x v="5"/>
    <n v="166"/>
    <s v="grüner@movement.com"/>
    <s v="Verbindungsstraße "/>
    <n v="59"/>
    <n v="60310"/>
    <s v="Frankfurt"/>
    <s v="069 9876543"/>
    <d v="1971-03-09T00:00:00"/>
    <n v="44"/>
    <d v="2002-10-18T00:00:00"/>
    <n v="13"/>
    <n v="4550"/>
  </r>
  <r>
    <n v="124"/>
    <x v="38"/>
    <x v="0"/>
    <x v="9"/>
    <n v="223"/>
    <s v="grüner@movement.com"/>
    <s v="Wilhelm-Meyer-Straße "/>
    <n v="10"/>
    <n v="55125"/>
    <s v="Mainz"/>
    <s v="06131 987156"/>
    <d v="1979-10-10T00:00:00"/>
    <n v="36"/>
    <d v="2011-09-14T00:00:00"/>
    <n v="4"/>
    <n v="2530"/>
  </r>
  <r>
    <n v="4"/>
    <x v="39"/>
    <x v="0"/>
    <x v="6"/>
    <n v="103"/>
    <s v="guth@movement.com"/>
    <s v="Ostbachtal "/>
    <n v="1"/>
    <n v="60310"/>
    <s v="Frankfurt"/>
    <s v="069 883333"/>
    <d v="1950-06-02T00:00:00"/>
    <n v="65"/>
    <d v="1980-07-05T00:00:00"/>
    <n v="35"/>
    <n v="2730"/>
  </r>
  <r>
    <n v="87"/>
    <x v="40"/>
    <x v="3"/>
    <x v="7"/>
    <n v="186"/>
    <s v="haase@movement.com"/>
    <s v="Ilseder Straße "/>
    <n v="6"/>
    <n v="55122"/>
    <s v="Mainz"/>
    <s v="06131 774122"/>
    <d v="1962-07-16T00:00:00"/>
    <n v="53"/>
    <d v="2007-01-05T00:00:00"/>
    <n v="9"/>
    <n v="5200"/>
  </r>
  <r>
    <n v="32"/>
    <x v="41"/>
    <x v="0"/>
    <x v="3"/>
    <n v="131"/>
    <s v="hallenbacher@movement.com"/>
    <s v="Saarstraße "/>
    <n v="51"/>
    <n v="60315"/>
    <s v="Frankfurt"/>
    <s v="069 555321"/>
    <d v="1962-07-26T00:00:00"/>
    <n v="53"/>
    <d v="1995-09-09T00:00:00"/>
    <n v="20"/>
    <n v="3380"/>
  </r>
  <r>
    <n v="52"/>
    <x v="42"/>
    <x v="0"/>
    <x v="2"/>
    <n v="151"/>
    <s v="haller@movement.com"/>
    <s v="Jägerstraße "/>
    <n v="54"/>
    <n v="55129"/>
    <s v="Mainz"/>
    <s v="06131 777412"/>
    <d v="1966-07-02T00:00:00"/>
    <n v="49"/>
    <d v="1999-04-20T00:00:00"/>
    <n v="16"/>
    <n v="3380"/>
  </r>
  <r>
    <n v="69"/>
    <x v="43"/>
    <x v="0"/>
    <x v="3"/>
    <n v="168"/>
    <s v="hamburg@movement.com"/>
    <s v="Steinplatz "/>
    <n v="22"/>
    <n v="60314"/>
    <s v="Frankfurt"/>
    <s v="069 444226"/>
    <d v="1966-01-14T00:00:00"/>
    <n v="49"/>
    <d v="2003-01-26T00:00:00"/>
    <n v="12"/>
    <n v="3380"/>
  </r>
  <r>
    <n v="135"/>
    <x v="44"/>
    <x v="3"/>
    <x v="7"/>
    <n v="234"/>
    <s v="hauenstein@movement.com"/>
    <s v="Angelikastraße "/>
    <n v="21"/>
    <n v="60321"/>
    <s v="Frankfurt"/>
    <s v="069 365998"/>
    <d v="1966-09-10T00:00:00"/>
    <n v="49"/>
    <d v="2012-06-15T00:00:00"/>
    <n v="3"/>
    <n v="4400"/>
  </r>
  <r>
    <n v="85"/>
    <x v="45"/>
    <x v="0"/>
    <x v="2"/>
    <n v="184"/>
    <s v="haußmann@movement.com"/>
    <s v="Vor dem Hofe "/>
    <n v="40"/>
    <n v="65203"/>
    <s v="Wiesbaden"/>
    <s v="0611 123999"/>
    <d v="1974-12-15T00:00:00"/>
    <n v="41"/>
    <d v="2006-06-06T00:00:00"/>
    <n v="9"/>
    <n v="3380"/>
  </r>
  <r>
    <n v="29"/>
    <x v="46"/>
    <x v="1"/>
    <x v="4"/>
    <n v="128"/>
    <s v="helmer@movement.com"/>
    <s v="Regenkamp "/>
    <n v="60"/>
    <n v="60326"/>
    <s v="Frankfurt"/>
    <s v="069 852822"/>
    <d v="1963-06-03T00:00:00"/>
    <n v="52"/>
    <d v="1993-04-02T00:00:00"/>
    <n v="22"/>
    <n v="2210"/>
  </r>
  <r>
    <n v="144"/>
    <x v="47"/>
    <x v="0"/>
    <x v="0"/>
    <n v="243"/>
    <s v="hesse@movement.com"/>
    <s v="Feldkampstraße "/>
    <n v="66"/>
    <n v="65206"/>
    <s v="Wiesbaden"/>
    <s v="0611 816597"/>
    <d v="1972-06-19T00:00:00"/>
    <n v="43"/>
    <d v="2013-04-05T00:00:00"/>
    <n v="2"/>
    <n v="2860.0000000000005"/>
  </r>
  <r>
    <n v="121"/>
    <x v="48"/>
    <x v="3"/>
    <x v="7"/>
    <n v="220"/>
    <s v="heßling@movement.com"/>
    <s v="Adalbertstraße"/>
    <n v="49"/>
    <n v="60313"/>
    <s v="Frankfurt"/>
    <s v="069 783425"/>
    <d v="1973-07-30T00:00:00"/>
    <n v="42"/>
    <d v="2011-03-11T00:00:00"/>
    <n v="4"/>
    <n v="4400"/>
  </r>
  <r>
    <n v="10"/>
    <x v="49"/>
    <x v="0"/>
    <x v="0"/>
    <n v="109"/>
    <s v="heyerdal@movement.com"/>
    <s v="Moselstraße "/>
    <n v="11"/>
    <n v="60322"/>
    <s v="Frankfurt"/>
    <s v="069 741492"/>
    <d v="1954-01-18T00:00:00"/>
    <n v="61"/>
    <d v="1985-11-17T00:00:00"/>
    <n v="30"/>
    <n v="3380"/>
  </r>
  <r>
    <n v="139"/>
    <x v="50"/>
    <x v="0"/>
    <x v="3"/>
    <n v="238"/>
    <s v="himmelstoß@movement.com"/>
    <s v="Sudkamps Hof "/>
    <n v="23"/>
    <n v="55121"/>
    <s v="Mainz"/>
    <s v="06131 666523"/>
    <d v="1980-06-11T00:00:00"/>
    <n v="35"/>
    <d v="2012-10-21T00:00:00"/>
    <n v="3"/>
    <n v="2860.0000000000005"/>
  </r>
  <r>
    <n v="91"/>
    <x v="51"/>
    <x v="0"/>
    <x v="3"/>
    <n v="190"/>
    <s v="höllerer@movement.com"/>
    <s v="Laurentiusstraße "/>
    <n v="34"/>
    <n v="60317"/>
    <s v="Frankfurt"/>
    <s v="069 9874222"/>
    <d v="1971-04-07T00:00:00"/>
    <n v="44"/>
    <d v="2007-02-13T00:00:00"/>
    <n v="8"/>
    <n v="3380"/>
  </r>
  <r>
    <n v="145"/>
    <x v="52"/>
    <x v="0"/>
    <x v="3"/>
    <n v="244"/>
    <s v="holt@movement.com"/>
    <s v="Hugenpoth "/>
    <n v="22"/>
    <n v="65204"/>
    <s v="Wiesbaden"/>
    <s v="0611 666789"/>
    <d v="1962-05-12T00:00:00"/>
    <n v="53"/>
    <d v="2013-06-28T00:00:00"/>
    <n v="2"/>
    <n v="2860.0000000000005"/>
  </r>
  <r>
    <n v="80"/>
    <x v="53"/>
    <x v="1"/>
    <x v="4"/>
    <n v="179"/>
    <s v="holzhäußer@movement.com"/>
    <s v="Meesmannstraße "/>
    <n v="61"/>
    <n v="64292"/>
    <s v="Darmstadt"/>
    <s v="6151 366565"/>
    <d v="1952-06-30T00:00:00"/>
    <n v="63"/>
    <d v="2005-01-02T00:00:00"/>
    <n v="11"/>
    <n v="2210"/>
  </r>
  <r>
    <n v="14"/>
    <x v="54"/>
    <x v="0"/>
    <x v="2"/>
    <n v="113"/>
    <s v="hoppenstedt@movement.com"/>
    <s v="Röntgenstraße "/>
    <n v="61"/>
    <n v="64299"/>
    <s v="Darmstadt"/>
    <s v="6151 123666"/>
    <d v="1953-11-24T00:00:00"/>
    <n v="62"/>
    <d v="1987-03-27T00:00:00"/>
    <n v="28"/>
    <n v="3380"/>
  </r>
  <r>
    <n v="90"/>
    <x v="55"/>
    <x v="0"/>
    <x v="2"/>
    <n v="189"/>
    <s v="huber@movement.com"/>
    <s v="Veilchenweg "/>
    <n v="9"/>
    <n v="60326"/>
    <s v="Frankfurt"/>
    <s v="069 774123"/>
    <d v="1975-08-24T00:00:00"/>
    <n v="40"/>
    <d v="2007-01-26T00:00:00"/>
    <n v="8"/>
    <n v="3380"/>
  </r>
  <r>
    <n v="136"/>
    <x v="56"/>
    <x v="0"/>
    <x v="0"/>
    <n v="235"/>
    <s v="hummel@movement.com"/>
    <s v="Neumarkt "/>
    <n v="10"/>
    <n v="65207"/>
    <s v="Wiesbaden"/>
    <s v="0611 547315"/>
    <d v="1981-07-10T00:00:00"/>
    <n v="34"/>
    <d v="2012-07-07T00:00:00"/>
    <n v="3"/>
    <n v="2860.0000000000005"/>
  </r>
  <r>
    <n v="20"/>
    <x v="57"/>
    <x v="1"/>
    <x v="1"/>
    <n v="119"/>
    <s v="hundinger@movement.com"/>
    <s v="Mörikestraße "/>
    <n v="3"/>
    <n v="60317"/>
    <s v="Frankfurt"/>
    <s v="069 963963"/>
    <d v="1955-01-18T00:00:00"/>
    <n v="60"/>
    <d v="1989-07-07T00:00:00"/>
    <n v="26"/>
    <n v="5200"/>
  </r>
  <r>
    <n v="143"/>
    <x v="58"/>
    <x v="3"/>
    <x v="7"/>
    <n v="242"/>
    <s v="hussel@movement.com"/>
    <s v="Nordstraße "/>
    <n v="56"/>
    <n v="55126"/>
    <s v="Mainz"/>
    <s v="06131 987451"/>
    <d v="1967-06-25T00:00:00"/>
    <n v="48"/>
    <d v="2013-03-14T00:00:00"/>
    <n v="2"/>
    <n v="4400"/>
  </r>
  <r>
    <n v="76"/>
    <x v="59"/>
    <x v="3"/>
    <x v="7"/>
    <n v="175"/>
    <s v="immendorf@movement.com"/>
    <s v="Harannistraße "/>
    <n v="28"/>
    <n v="60313"/>
    <s v="Frankfurt"/>
    <s v="069 121215"/>
    <d v="1965-12-02T00:00:00"/>
    <n v="50"/>
    <d v="2004-10-14T00:00:00"/>
    <n v="11"/>
    <n v="5200"/>
  </r>
  <r>
    <n v="41"/>
    <x v="60"/>
    <x v="0"/>
    <x v="2"/>
    <n v="140"/>
    <s v="jauch@movement.com"/>
    <s v="Forellstraße "/>
    <n v="2"/>
    <n v="65202"/>
    <s v="Wiesbaden"/>
    <s v="0611 952137"/>
    <d v="1967-12-01T00:00:00"/>
    <n v="48"/>
    <d v="1996-12-11T00:00:00"/>
    <n v="19"/>
    <n v="3380"/>
  </r>
  <r>
    <n v="22"/>
    <x v="61"/>
    <x v="0"/>
    <x v="3"/>
    <n v="121"/>
    <s v="jung@movement.com"/>
    <s v="Prälat-Schneider-Straße "/>
    <n v="19"/>
    <n v="65204"/>
    <s v="Wiesbaden"/>
    <s v="0611 995456"/>
    <d v="1956-02-01T00:00:00"/>
    <n v="59"/>
    <d v="1990-03-28T00:00:00"/>
    <n v="25"/>
    <n v="3380"/>
  </r>
  <r>
    <n v="30"/>
    <x v="62"/>
    <x v="0"/>
    <x v="3"/>
    <n v="129"/>
    <s v="jungmann@movement.com"/>
    <s v="Flözstraße "/>
    <n v="13"/>
    <n v="55299"/>
    <s v="Nackenheim"/>
    <s v="06135 455555"/>
    <d v="1962-06-23T00:00:00"/>
    <n v="53"/>
    <d v="1993-09-13T00:00:00"/>
    <n v="22"/>
    <n v="3380"/>
  </r>
  <r>
    <n v="59"/>
    <x v="63"/>
    <x v="0"/>
    <x v="3"/>
    <n v="158"/>
    <s v="kadschinsky@movement.com"/>
    <s v="Händelstraße "/>
    <n v="64"/>
    <n v="65209"/>
    <s v="Wiesbaden"/>
    <s v="0611 222658"/>
    <d v="1962-05-31T00:00:00"/>
    <n v="53"/>
    <d v="2000-07-23T00:00:00"/>
    <n v="15"/>
    <n v="3380"/>
  </r>
  <r>
    <n v="15"/>
    <x v="64"/>
    <x v="0"/>
    <x v="3"/>
    <n v="114"/>
    <s v="keller@movement.com"/>
    <s v="Heroldstraße "/>
    <n v="2"/>
    <n v="60327"/>
    <s v="Frankfurt"/>
    <s v="069 777444"/>
    <d v="1957-08-29T00:00:00"/>
    <n v="58"/>
    <d v="1987-08-01T00:00:00"/>
    <n v="28"/>
    <n v="3380"/>
  </r>
  <r>
    <n v="17"/>
    <x v="65"/>
    <x v="0"/>
    <x v="2"/>
    <n v="116"/>
    <s v="kirsch@movement.com"/>
    <s v="Haberstraße "/>
    <n v="56"/>
    <n v="65201"/>
    <s v="Wiesbaden"/>
    <s v="0611 999562"/>
    <d v="1952-06-02T00:00:00"/>
    <n v="63"/>
    <d v="1987-11-25T00:00:00"/>
    <n v="28"/>
    <n v="3380"/>
  </r>
  <r>
    <n v="100"/>
    <x v="66"/>
    <x v="0"/>
    <x v="6"/>
    <n v="199"/>
    <s v="klapp@movement.com"/>
    <s v="Ewaldstraße "/>
    <n v="24"/>
    <n v="65209"/>
    <s v="Wiesbaden"/>
    <s v="0611 971235"/>
    <d v="1975-04-06T00:00:00"/>
    <n v="40"/>
    <d v="2008-07-11T00:00:00"/>
    <n v="7"/>
    <n v="2730"/>
  </r>
  <r>
    <n v="149"/>
    <x v="67"/>
    <x v="3"/>
    <x v="12"/>
    <n v="248"/>
    <s v="klotz@movement.com"/>
    <s v="Auf der Heide "/>
    <n v="1"/>
    <n v="65201"/>
    <s v="Wiesbaden"/>
    <s v="0611 899475"/>
    <d v="1955-07-20T00:00:00"/>
    <n v="60"/>
    <d v="2014-03-11T00:00:00"/>
    <n v="1"/>
    <n v="3500"/>
  </r>
  <r>
    <n v="49"/>
    <x v="68"/>
    <x v="0"/>
    <x v="3"/>
    <n v="148"/>
    <s v="klumpp@movement.com"/>
    <s v="Herforder Straße "/>
    <n v="16"/>
    <n v="60312"/>
    <s v="Frankfurt"/>
    <s v="069 154688"/>
    <d v="1961-01-20T00:00:00"/>
    <n v="54"/>
    <d v="1998-08-19T00:00:00"/>
    <n v="17"/>
    <n v="3380"/>
  </r>
  <r>
    <n v="37"/>
    <x v="69"/>
    <x v="0"/>
    <x v="6"/>
    <n v="136"/>
    <s v="kohl@movement.com"/>
    <s v="Zur-Nieden-Straße "/>
    <n v="66"/>
    <n v="60319"/>
    <s v="Frankfurt"/>
    <s v="069 986544"/>
    <d v="1966-08-29T00:00:00"/>
    <n v="49"/>
    <d v="1996-06-30T00:00:00"/>
    <n v="19"/>
    <n v="2730"/>
  </r>
  <r>
    <n v="5"/>
    <x v="70"/>
    <x v="0"/>
    <x v="2"/>
    <n v="104"/>
    <s v="kreutzer@movement.com"/>
    <s v="Sandforths Weg "/>
    <n v="60"/>
    <n v="65202"/>
    <s v="Wiesbaden"/>
    <s v="0611 777453"/>
    <d v="1951-11-28T00:00:00"/>
    <n v="64"/>
    <d v="1980-10-10T00:00:00"/>
    <n v="35"/>
    <n v="3380"/>
  </r>
  <r>
    <n v="97"/>
    <x v="71"/>
    <x v="0"/>
    <x v="3"/>
    <n v="196"/>
    <s v="kron-küppers@movement.com"/>
    <s v="Eckstraße "/>
    <n v="24"/>
    <n v="60310"/>
    <s v="Frankfurt"/>
    <s v="069 888552"/>
    <d v="1968-06-04T00:00:00"/>
    <n v="47"/>
    <d v="2008-02-17T00:00:00"/>
    <n v="7"/>
    <n v="3380"/>
  </r>
  <r>
    <n v="75"/>
    <x v="72"/>
    <x v="0"/>
    <x v="3"/>
    <n v="174"/>
    <s v="landmann@movement.com"/>
    <s v="Börniger Straße "/>
    <n v="7"/>
    <n v="60324"/>
    <s v="Frankfurt"/>
    <s v="069 999632"/>
    <d v="1975-08-28T00:00:00"/>
    <n v="40"/>
    <d v="2004-10-14T00:00:00"/>
    <n v="11"/>
    <n v="3380"/>
  </r>
  <r>
    <n v="36"/>
    <x v="73"/>
    <x v="2"/>
    <x v="5"/>
    <n v="135"/>
    <s v="langer@movement.com"/>
    <s v="Industriestraße "/>
    <n v="56"/>
    <n v="64292"/>
    <s v="Darmstadt"/>
    <s v="6151 444444"/>
    <d v="1955-08-23T00:00:00"/>
    <n v="60"/>
    <d v="1996-02-04T00:00:00"/>
    <n v="19"/>
    <n v="4550"/>
  </r>
  <r>
    <n v="128"/>
    <x v="74"/>
    <x v="3"/>
    <x v="7"/>
    <n v="227"/>
    <s v="laubenstein@movement.com"/>
    <s v="Kurze Straße "/>
    <n v="41"/>
    <n v="65205"/>
    <s v="Wiesbaden"/>
    <s v="0611 9615874"/>
    <d v="1957-11-01T00:00:00"/>
    <n v="58"/>
    <d v="2011-11-21T00:00:00"/>
    <n v="4"/>
    <n v="4400"/>
  </r>
  <r>
    <n v="40"/>
    <x v="75"/>
    <x v="0"/>
    <x v="9"/>
    <n v="139"/>
    <s v="lauer@movement.com"/>
    <s v="Castroper Straße "/>
    <n v="7"/>
    <n v="60313"/>
    <s v="Frankfurt"/>
    <s v="069 813479"/>
    <d v="1966-01-17T00:00:00"/>
    <n v="49"/>
    <d v="1996-12-01T00:00:00"/>
    <n v="19"/>
    <n v="2990"/>
  </r>
  <r>
    <n v="130"/>
    <x v="76"/>
    <x v="3"/>
    <x v="12"/>
    <n v="229"/>
    <s v="loster-schneider@movement.com"/>
    <s v="Kronprinzenstraße "/>
    <n v="58"/>
    <n v="60313"/>
    <s v="Frankfurt"/>
    <s v="069 7733669"/>
    <d v="1982-07-23T00:00:00"/>
    <n v="33"/>
    <d v="2012-01-07T00:00:00"/>
    <n v="3"/>
    <n v="3850.0000000000005"/>
  </r>
  <r>
    <n v="73"/>
    <x v="77"/>
    <x v="0"/>
    <x v="2"/>
    <n v="172"/>
    <s v="luchs@movement.com"/>
    <s v="Recklinghauser Straße "/>
    <n v="42"/>
    <n v="60324"/>
    <s v="Frankfurt"/>
    <s v="069 784519"/>
    <d v="1970-06-11T00:00:00"/>
    <n v="45"/>
    <d v="2004-04-18T00:00:00"/>
    <n v="11"/>
    <n v="3380"/>
  </r>
  <r>
    <n v="89"/>
    <x v="78"/>
    <x v="0"/>
    <x v="2"/>
    <n v="188"/>
    <s v="lüdenscheid@movement.com"/>
    <s v="Straße des Bohrhammers "/>
    <n v="68"/>
    <n v="64292"/>
    <s v="Darmstadt"/>
    <s v="6151 115987"/>
    <d v="1950-10-04T00:00:00"/>
    <n v="65"/>
    <d v="2007-01-26T00:00:00"/>
    <n v="8"/>
    <n v="3380"/>
  </r>
  <r>
    <n v="44"/>
    <x v="79"/>
    <x v="0"/>
    <x v="2"/>
    <n v="143"/>
    <s v="lüdtke@movement.com"/>
    <s v="Baarestraße "/>
    <n v="20"/>
    <n v="65204"/>
    <s v="Wiesbaden"/>
    <s v="0611 993322"/>
    <d v="1959-10-23T00:00:00"/>
    <n v="56"/>
    <d v="1997-04-24T00:00:00"/>
    <n v="18"/>
    <n v="3380"/>
  </r>
  <r>
    <n v="127"/>
    <x v="80"/>
    <x v="0"/>
    <x v="2"/>
    <n v="226"/>
    <s v="lutz@movement.com"/>
    <s v="Arndtstraße "/>
    <n v="21"/>
    <n v="60322"/>
    <s v="Frankfurt"/>
    <s v="069 885236"/>
    <d v="1961-11-29T00:00:00"/>
    <n v="54"/>
    <d v="2011-11-21T00:00:00"/>
    <n v="4"/>
    <n v="2860.0000000000005"/>
  </r>
  <r>
    <n v="141"/>
    <x v="81"/>
    <x v="0"/>
    <x v="2"/>
    <n v="240"/>
    <s v="luxemburg@movement.com"/>
    <s v="Geitlingstraße "/>
    <n v="50"/>
    <n v="65202"/>
    <s v="Wiesbaden"/>
    <s v="0611 745213"/>
    <d v="1980-08-29T00:00:00"/>
    <n v="35"/>
    <d v="2013-02-16T00:00:00"/>
    <n v="2"/>
    <n v="2860.0000000000005"/>
  </r>
  <r>
    <n v="33"/>
    <x v="82"/>
    <x v="3"/>
    <x v="8"/>
    <n v="132"/>
    <s v="mahn@movement.com"/>
    <s v="Siemensstraße "/>
    <n v="3"/>
    <n v="60312"/>
    <s v="Frankfurt"/>
    <s v="069 123852"/>
    <d v="1952-02-28T00:00:00"/>
    <n v="63"/>
    <d v="1995-11-28T00:00:00"/>
    <n v="20"/>
    <n v="5200"/>
  </r>
  <r>
    <n v="3"/>
    <x v="83"/>
    <x v="3"/>
    <x v="7"/>
    <n v="102"/>
    <s v="mann@movement.com"/>
    <s v="Kurhausstraße "/>
    <n v="31"/>
    <n v="60328"/>
    <s v="Frankfurt"/>
    <s v="069 783695"/>
    <d v="1964-10-06T00:00:00"/>
    <n v="51"/>
    <d v="1977-11-09T00:00:00"/>
    <n v="38"/>
    <n v="5200"/>
  </r>
  <r>
    <n v="12"/>
    <x v="84"/>
    <x v="0"/>
    <x v="3"/>
    <n v="111"/>
    <s v="manz@movement.com"/>
    <s v="Haldenstraße "/>
    <n v="56"/>
    <n v="60316"/>
    <s v="Frankfurt"/>
    <s v="069 741225"/>
    <d v="1955-01-17T00:00:00"/>
    <n v="60"/>
    <d v="1986-07-31T00:00:00"/>
    <n v="29"/>
    <n v="3380"/>
  </r>
  <r>
    <n v="48"/>
    <x v="85"/>
    <x v="0"/>
    <x v="0"/>
    <n v="147"/>
    <s v="marcks@movement.com"/>
    <s v="Gewerkenstraße "/>
    <n v="10"/>
    <n v="60321"/>
    <s v="Frankfurt"/>
    <s v="069 987156"/>
    <d v="1971-06-25T00:00:00"/>
    <n v="44"/>
    <d v="1998-05-03T00:00:00"/>
    <n v="17"/>
    <n v="3380"/>
  </r>
  <r>
    <n v="86"/>
    <x v="86"/>
    <x v="0"/>
    <x v="3"/>
    <n v="185"/>
    <s v="martin@movement.com"/>
    <s v="Hülsstraße "/>
    <n v="63"/>
    <n v="65203"/>
    <s v="Wiesbaden"/>
    <s v="0611 882222"/>
    <d v="1967-08-22T00:00:00"/>
    <n v="48"/>
    <d v="2006-09-02T00:00:00"/>
    <n v="9"/>
    <n v="3380"/>
  </r>
  <r>
    <n v="9"/>
    <x v="87"/>
    <x v="0"/>
    <x v="2"/>
    <n v="108"/>
    <s v="maurer@movement.com"/>
    <s v="Rathausplatz "/>
    <n v="11"/>
    <n v="60319"/>
    <s v="Frankfurt"/>
    <s v="069 841325"/>
    <d v="1954-12-31T00:00:00"/>
    <n v="61"/>
    <d v="1984-12-20T00:00:00"/>
    <n v="31"/>
    <n v="3380"/>
  </r>
  <r>
    <n v="118"/>
    <x v="88"/>
    <x v="1"/>
    <x v="4"/>
    <n v="217"/>
    <s v="meisner@movement.com"/>
    <s v="Teutoburgiastraße "/>
    <n v="3"/>
    <n v="60322"/>
    <s v="Frankfurt"/>
    <s v="069 124569"/>
    <d v="1974-05-06T00:00:00"/>
    <n v="41"/>
    <d v="2010-08-11T00:00:00"/>
    <n v="5"/>
    <n v="1870.0000000000002"/>
  </r>
  <r>
    <n v="70"/>
    <x v="89"/>
    <x v="0"/>
    <x v="3"/>
    <n v="169"/>
    <s v="meyer@movement.com"/>
    <s v="Thiesstraße "/>
    <n v="27"/>
    <n v="65205"/>
    <s v="Wiesbaden"/>
    <s v="0611 111258"/>
    <d v="1950-01-23T00:00:00"/>
    <n v="65"/>
    <d v="2003-02-20T00:00:00"/>
    <n v="12"/>
    <n v="3380"/>
  </r>
  <r>
    <n v="58"/>
    <x v="90"/>
    <x v="1"/>
    <x v="4"/>
    <n v="157"/>
    <s v="mohrmeier@movement.com"/>
    <s v="Fichtestraße "/>
    <n v="68"/>
    <n v="60317"/>
    <s v="Frankfurt"/>
    <s v="069 333221"/>
    <d v="1969-01-29T00:00:00"/>
    <n v="46"/>
    <d v="2000-06-07T00:00:00"/>
    <n v="15"/>
    <n v="2210"/>
  </r>
  <r>
    <n v="43"/>
    <x v="91"/>
    <x v="1"/>
    <x v="4"/>
    <n v="142"/>
    <s v="möller-hollgarten@movement.com"/>
    <s v="Lütge Bruch "/>
    <n v="35"/>
    <n v="65208"/>
    <s v="Wiesbaden"/>
    <s v="0611 8526412"/>
    <d v="1951-03-30T00:00:00"/>
    <n v="64"/>
    <d v="1997-02-16T00:00:00"/>
    <n v="18"/>
    <n v="2210"/>
  </r>
  <r>
    <n v="117"/>
    <x v="92"/>
    <x v="0"/>
    <x v="6"/>
    <n v="216"/>
    <s v="mühlmann@movement.com"/>
    <s v="Flottmannstraße "/>
    <n v="41"/>
    <n v="60324"/>
    <s v="Frankfurt"/>
    <s v="069 731487"/>
    <d v="1966-03-21T00:00:00"/>
    <n v="49"/>
    <d v="2010-04-15T00:00:00"/>
    <n v="5"/>
    <n v="2310"/>
  </r>
  <r>
    <n v="138"/>
    <x v="93"/>
    <x v="4"/>
    <x v="11"/>
    <n v="237"/>
    <s v="müller@movement.com"/>
    <s v="Bebelstraße "/>
    <n v="25"/>
    <n v="65208"/>
    <s v="Wiesbaden"/>
    <s v="0611 123142"/>
    <d v="1980-07-24T00:00:00"/>
    <n v="35"/>
    <d v="2012-09-11T00:00:00"/>
    <n v="3"/>
    <n v="3630.0000000000005"/>
  </r>
  <r>
    <n v="115"/>
    <x v="94"/>
    <x v="0"/>
    <x v="0"/>
    <n v="214"/>
    <s v="murnau@movement.com"/>
    <s v="Tönnishof "/>
    <n v="45"/>
    <n v="60322"/>
    <s v="Frankfurt"/>
    <s v="069 886611"/>
    <d v="1979-01-18T00:00:00"/>
    <n v="36"/>
    <d v="2010-03-23T00:00:00"/>
    <n v="5"/>
    <n v="2860.0000000000005"/>
  </r>
  <r>
    <n v="103"/>
    <x v="95"/>
    <x v="3"/>
    <x v="7"/>
    <n v="202"/>
    <s v="nöller@movement.com"/>
    <s v="Bonifatiusstraße "/>
    <n v="53"/>
    <n v="60321"/>
    <s v="Frankfurt"/>
    <s v="069 778893"/>
    <d v="1963-01-26T00:00:00"/>
    <n v="52"/>
    <d v="2008-10-26T00:00:00"/>
    <n v="7"/>
    <n v="4400"/>
  </r>
  <r>
    <n v="129"/>
    <x v="96"/>
    <x v="0"/>
    <x v="6"/>
    <n v="228"/>
    <s v="obermayer@movement.com"/>
    <s v="Feuerwehrplatz "/>
    <n v="37"/>
    <n v="65205"/>
    <s v="Wiesbaden"/>
    <s v="0611 999487"/>
    <d v="1974-04-08T00:00:00"/>
    <n v="41"/>
    <d v="2011-12-12T00:00:00"/>
    <n v="4"/>
    <n v="2310"/>
  </r>
  <r>
    <n v="78"/>
    <x v="97"/>
    <x v="0"/>
    <x v="6"/>
    <n v="177"/>
    <s v="obermayer@movement.com"/>
    <s v="Oeynhauser Straße "/>
    <n v="32"/>
    <n v="55126"/>
    <s v="Mainz"/>
    <s v="06131 666332"/>
    <d v="1955-02-03T00:00:00"/>
    <n v="60"/>
    <d v="2004-12-02T00:00:00"/>
    <n v="11"/>
    <n v="2730"/>
  </r>
  <r>
    <n v="26"/>
    <x v="98"/>
    <x v="0"/>
    <x v="0"/>
    <n v="125"/>
    <s v="obermeier@movement.com"/>
    <s v="Aschebrock "/>
    <n v="32"/>
    <n v="65204"/>
    <s v="Wiesbaden"/>
    <s v="0611 974185"/>
    <d v="1952-10-12T00:00:00"/>
    <n v="63"/>
    <d v="1991-11-25T00:00:00"/>
    <n v="24"/>
    <n v="3380"/>
  </r>
  <r>
    <n v="106"/>
    <x v="99"/>
    <x v="0"/>
    <x v="3"/>
    <n v="205"/>
    <s v="osterfelder@movement.com"/>
    <s v="Rainerstraße "/>
    <n v="42"/>
    <n v="65207"/>
    <s v="Wiesbaden"/>
    <s v="0611 666778"/>
    <d v="1977-11-27T00:00:00"/>
    <n v="38"/>
    <d v="2009-07-22T00:00:00"/>
    <n v="6"/>
    <n v="2860.0000000000005"/>
  </r>
  <r>
    <n v="42"/>
    <x v="100"/>
    <x v="0"/>
    <x v="3"/>
    <n v="141"/>
    <s v="otterstädter@movement.com"/>
    <s v="Claudiusstraße "/>
    <n v="18"/>
    <n v="65204"/>
    <s v="Wiesbaden"/>
    <s v="0611 556318"/>
    <d v="1962-07-12T00:00:00"/>
    <n v="53"/>
    <d v="1997-01-11T00:00:00"/>
    <n v="18"/>
    <n v="3380"/>
  </r>
  <r>
    <n v="77"/>
    <x v="101"/>
    <x v="0"/>
    <x v="9"/>
    <n v="176"/>
    <s v="özmir@movement.com"/>
    <s v="Am Amtshaus "/>
    <n v="35"/>
    <n v="60320"/>
    <s v="Frankfurt"/>
    <s v="069 731597"/>
    <d v="1972-10-26T00:00:00"/>
    <n v="43"/>
    <d v="2004-11-22T00:00:00"/>
    <n v="11"/>
    <n v="2990"/>
  </r>
  <r>
    <n v="123"/>
    <x v="102"/>
    <x v="1"/>
    <x v="4"/>
    <n v="222"/>
    <s v="pfitzer@movement.com"/>
    <s v="Dammstraße "/>
    <n v="44"/>
    <n v="65209"/>
    <s v="Wiesbaden"/>
    <s v="0611 123232"/>
    <d v="1982-12-03T00:00:00"/>
    <n v="33"/>
    <d v="2011-05-23T00:00:00"/>
    <n v="4"/>
    <n v="1870.0000000000002"/>
  </r>
  <r>
    <n v="105"/>
    <x v="103"/>
    <x v="3"/>
    <x v="7"/>
    <n v="204"/>
    <s v="posch@movement.com"/>
    <s v="Plutostraße "/>
    <n v="22"/>
    <n v="55299"/>
    <s v="Nackenheim"/>
    <s v="06135 8851445"/>
    <d v="1969-08-08T00:00:00"/>
    <n v="46"/>
    <d v="2009-07-13T00:00:00"/>
    <n v="6"/>
    <n v="4400"/>
  </r>
  <r>
    <n v="54"/>
    <x v="104"/>
    <x v="0"/>
    <x v="2"/>
    <n v="153"/>
    <s v="rathenau@movement.com"/>
    <s v="Narzissenweg "/>
    <n v="38"/>
    <n v="64296"/>
    <s v="Darmstadt"/>
    <s v="6151 886178"/>
    <d v="1955-07-04T00:00:00"/>
    <n v="60"/>
    <d v="2000-01-14T00:00:00"/>
    <n v="15"/>
    <n v="3380"/>
  </r>
  <r>
    <n v="96"/>
    <x v="105"/>
    <x v="0"/>
    <x v="2"/>
    <n v="195"/>
    <s v="reincke@movement.com"/>
    <s v="Taubenweg "/>
    <n v="49"/>
    <n v="65203"/>
    <s v="Wiesbaden"/>
    <s v="0611 112369"/>
    <d v="1973-04-14T00:00:00"/>
    <n v="42"/>
    <d v="2008-01-28T00:00:00"/>
    <n v="7"/>
    <n v="3380"/>
  </r>
  <r>
    <n v="45"/>
    <x v="106"/>
    <x v="0"/>
    <x v="3"/>
    <n v="144"/>
    <s v="reuter@movement.com"/>
    <s v="Dahlhauser Straße "/>
    <n v="50"/>
    <n v="65203"/>
    <s v="Wiesbaden"/>
    <s v="0611 112256"/>
    <d v="1960-06-24T00:00:00"/>
    <n v="55"/>
    <d v="1997-08-18T00:00:00"/>
    <n v="18"/>
    <n v="3380"/>
  </r>
  <r>
    <n v="95"/>
    <x v="107"/>
    <x v="0"/>
    <x v="2"/>
    <n v="194"/>
    <s v="rosenthal@movement.com"/>
    <s v="Laubenstraße "/>
    <n v="13"/>
    <n v="65205"/>
    <s v="Wiesbaden"/>
    <s v="0611 481526"/>
    <d v="1976-04-12T00:00:00"/>
    <n v="39"/>
    <d v="2007-12-17T00:00:00"/>
    <n v="8"/>
    <n v="3380"/>
  </r>
  <r>
    <n v="137"/>
    <x v="108"/>
    <x v="0"/>
    <x v="0"/>
    <n v="236"/>
    <s v="rösner@movement.com"/>
    <s v="Gavegstraße "/>
    <n v="6"/>
    <n v="60311"/>
    <s v="Frankfurt"/>
    <s v="069 793689"/>
    <d v="1982-12-31T00:00:00"/>
    <n v="33"/>
    <d v="2012-08-17T00:00:00"/>
    <n v="3"/>
    <n v="2860.0000000000005"/>
  </r>
  <r>
    <n v="122"/>
    <x v="109"/>
    <x v="0"/>
    <x v="0"/>
    <n v="221"/>
    <s v="rotluft@movement.com"/>
    <s v="Sternstraße "/>
    <n v="11"/>
    <n v="60323"/>
    <s v="Frankfurt"/>
    <s v="069 789463"/>
    <d v="1976-05-26T00:00:00"/>
    <n v="39"/>
    <d v="2011-04-22T00:00:00"/>
    <n v="4"/>
    <n v="2860.0000000000005"/>
  </r>
  <r>
    <n v="104"/>
    <x v="110"/>
    <x v="0"/>
    <x v="0"/>
    <n v="203"/>
    <s v="schlatter@movement.com"/>
    <s v="Beckumer Straße "/>
    <n v="30"/>
    <n v="65201"/>
    <s v="Wiesbaden"/>
    <s v="0611 882244"/>
    <d v="1973-04-24T00:00:00"/>
    <n v="42"/>
    <d v="2008-12-20T00:00:00"/>
    <n v="7"/>
    <n v="2860.0000000000005"/>
  </r>
  <r>
    <n v="133"/>
    <x v="111"/>
    <x v="0"/>
    <x v="2"/>
    <n v="232"/>
    <s v="schlauch@movement.com"/>
    <s v="In der Tennscheuer "/>
    <n v="50"/>
    <n v="55129"/>
    <s v="Mainz"/>
    <s v="06131 888741"/>
    <d v="1980-10-03T00:00:00"/>
    <n v="35"/>
    <d v="2012-04-06T00:00:00"/>
    <n v="3"/>
    <n v="2860.0000000000005"/>
  </r>
  <r>
    <n v="25"/>
    <x v="112"/>
    <x v="1"/>
    <x v="1"/>
    <n v="124"/>
    <s v="schmidt@movement.com"/>
    <s v="Karl-Fr.-Friesen-Straße "/>
    <n v="60"/>
    <n v="60311"/>
    <s v="Frankfurt"/>
    <s v="069 852963"/>
    <d v="1956-07-03T00:00:00"/>
    <n v="59"/>
    <d v="1990-05-30T00:00:00"/>
    <n v="25"/>
    <n v="5200"/>
  </r>
  <r>
    <n v="132"/>
    <x v="113"/>
    <x v="1"/>
    <x v="1"/>
    <n v="231"/>
    <s v="schmitt@movement.com"/>
    <s v="Mühlenkampstraße "/>
    <n v="32"/>
    <n v="65205"/>
    <s v="Wiesbaden"/>
    <s v="0611 369258"/>
    <d v="1979-09-15T00:00:00"/>
    <n v="36"/>
    <d v="2012-02-22T00:00:00"/>
    <n v="3"/>
    <n v="4400"/>
  </r>
  <r>
    <n v="68"/>
    <x v="114"/>
    <x v="0"/>
    <x v="0"/>
    <n v="167"/>
    <s v="schöneberger@movement.com"/>
    <s v="Bömkestraße "/>
    <n v="66"/>
    <n v="64293"/>
    <s v="Darmstadt"/>
    <s v="6151 126575"/>
    <d v="1963-07-06T00:00:00"/>
    <n v="52"/>
    <d v="2003-01-06T00:00:00"/>
    <n v="12"/>
    <n v="3380"/>
  </r>
  <r>
    <n v="102"/>
    <x v="115"/>
    <x v="0"/>
    <x v="0"/>
    <n v="201"/>
    <s v="schübel@movement.com"/>
    <s v="Zechenring "/>
    <n v="45"/>
    <n v="60315"/>
    <s v="Frankfurt"/>
    <s v="069 428549"/>
    <d v="1967-07-03T00:00:00"/>
    <n v="48"/>
    <d v="2008-08-30T00:00:00"/>
    <n v="7"/>
    <n v="2860.0000000000005"/>
  </r>
  <r>
    <n v="57"/>
    <x v="116"/>
    <x v="0"/>
    <x v="9"/>
    <n v="156"/>
    <s v="schwab@movement.com"/>
    <s v="Güterbahnstraße "/>
    <n v="63"/>
    <n v="65208"/>
    <s v="Wiesbaden"/>
    <s v="0611 776694"/>
    <d v="1972-11-21T00:00:00"/>
    <n v="43"/>
    <d v="2000-03-29T00:00:00"/>
    <n v="15"/>
    <n v="2990"/>
  </r>
  <r>
    <n v="112"/>
    <x v="117"/>
    <x v="0"/>
    <x v="2"/>
    <n v="211"/>
    <s v="schwarz@movement.com"/>
    <s v="Von-Velsen-Straße "/>
    <n v="10"/>
    <n v="65206"/>
    <s v="Wiesbaden"/>
    <s v="0611 885114"/>
    <d v="1976-08-05T00:00:00"/>
    <n v="39"/>
    <d v="2009-12-08T00:00:00"/>
    <n v="6"/>
    <n v="2860.0000000000005"/>
  </r>
  <r>
    <n v="119"/>
    <x v="118"/>
    <x v="0"/>
    <x v="0"/>
    <n v="218"/>
    <s v="schweizer@movement.com"/>
    <s v="Bönninghauser Straße "/>
    <n v="27"/>
    <n v="60310"/>
    <s v="Frankfurt"/>
    <s v="069 731946"/>
    <d v="1964-06-06T00:00:00"/>
    <n v="51"/>
    <d v="2010-09-10T00:00:00"/>
    <n v="5"/>
    <n v="2860.0000000000005"/>
  </r>
  <r>
    <n v="24"/>
    <x v="119"/>
    <x v="1"/>
    <x v="4"/>
    <n v="123"/>
    <s v="schwönsdorf@movement.com"/>
    <s v="Finefraustraße "/>
    <n v="23"/>
    <n v="64291"/>
    <s v="Darmstadt"/>
    <s v="6151 987445"/>
    <d v="1958-09-02T00:00:00"/>
    <n v="57"/>
    <d v="1990-05-24T00:00:00"/>
    <n v="25"/>
    <n v="2210"/>
  </r>
  <r>
    <n v="38"/>
    <x v="120"/>
    <x v="2"/>
    <x v="13"/>
    <n v="137"/>
    <s v="seeau@movement.com"/>
    <s v="Gustavstraße "/>
    <n v="33"/>
    <n v="64299"/>
    <s v="Darmstadt"/>
    <s v="6151 222222"/>
    <d v="1955-12-06T00:00:00"/>
    <n v="60"/>
    <d v="1996-07-27T00:00:00"/>
    <n v="19"/>
    <n v="4290"/>
  </r>
  <r>
    <n v="140"/>
    <x v="121"/>
    <x v="0"/>
    <x v="3"/>
    <n v="239"/>
    <s v="seelinger@movement.com"/>
    <s v="Basaltstraße "/>
    <n v="44"/>
    <n v="60313"/>
    <s v="Frankfurt"/>
    <s v="069 887333"/>
    <d v="1979-02-12T00:00:00"/>
    <n v="36"/>
    <d v="2012-11-28T00:00:00"/>
    <n v="3"/>
    <n v="2860.0000000000005"/>
  </r>
  <r>
    <n v="99"/>
    <x v="122"/>
    <x v="2"/>
    <x v="10"/>
    <n v="198"/>
    <s v="seemann@movement.com"/>
    <s v="Stettiner Weg "/>
    <n v="14"/>
    <n v="55124"/>
    <s v="Mainz"/>
    <s v="06131 234567"/>
    <d v="1954-11-22T00:00:00"/>
    <n v="61"/>
    <d v="2008-07-04T00:00:00"/>
    <n v="7"/>
    <n v="4810"/>
  </r>
  <r>
    <n v="94"/>
    <x v="123"/>
    <x v="0"/>
    <x v="3"/>
    <n v="193"/>
    <s v="sommer@movement.com"/>
    <s v="Leibnizstraße "/>
    <n v="5"/>
    <n v="60323"/>
    <s v="Frankfurt"/>
    <s v="069 111115"/>
    <d v="1962-04-19T00:00:00"/>
    <n v="53"/>
    <d v="2007-11-23T00:00:00"/>
    <n v="8"/>
    <n v="3380"/>
  </r>
  <r>
    <n v="27"/>
    <x v="124"/>
    <x v="3"/>
    <x v="7"/>
    <n v="126"/>
    <s v="stampf@movement.com"/>
    <s v="Bahnhofsplatz "/>
    <n v="50"/>
    <n v="65203"/>
    <s v="Wiesbaden"/>
    <s v="0611 874521"/>
    <d v="1953-10-23T00:00:00"/>
    <n v="62"/>
    <d v="1992-05-07T00:00:00"/>
    <n v="23"/>
    <n v="5200"/>
  </r>
  <r>
    <n v="148"/>
    <x v="125"/>
    <x v="4"/>
    <x v="11"/>
    <n v="247"/>
    <s v="stern@movement.com"/>
    <s v="Von-Ketteler-Straße "/>
    <n v="13"/>
    <n v="60324"/>
    <s v="Frankfurt"/>
    <s v="069 659865"/>
    <d v="1980-05-26T00:00:00"/>
    <n v="35"/>
    <d v="2013-12-14T00:00:00"/>
    <n v="2"/>
    <n v="3300"/>
  </r>
  <r>
    <n v="31"/>
    <x v="126"/>
    <x v="2"/>
    <x v="5"/>
    <n v="130"/>
    <s v="sternheimer@movement.com"/>
    <s v="Mont-Cenis-Platz "/>
    <n v="11"/>
    <n v="60318"/>
    <s v="Frankfurt"/>
    <s v="069 3456784"/>
    <d v="1950-12-05T00:00:00"/>
    <n v="65"/>
    <d v="1995-06-25T00:00:00"/>
    <n v="20"/>
    <n v="4550"/>
  </r>
  <r>
    <n v="79"/>
    <x v="127"/>
    <x v="1"/>
    <x v="4"/>
    <n v="178"/>
    <s v="stifter@movement.com"/>
    <s v="Asternweg "/>
    <n v="22"/>
    <n v="60311"/>
    <s v="Frankfurt"/>
    <s v="069 989898"/>
    <d v="1965-08-25T00:00:00"/>
    <n v="50"/>
    <d v="2004-12-07T00:00:00"/>
    <n v="11"/>
    <n v="2210"/>
  </r>
  <r>
    <n v="39"/>
    <x v="128"/>
    <x v="1"/>
    <x v="1"/>
    <n v="138"/>
    <s v="teichhuber@movement.com"/>
    <s v="Tillmanns Hof "/>
    <n v="11"/>
    <n v="60320"/>
    <s v="Frankfurt"/>
    <s v="069 147456"/>
    <d v="1963-10-05T00:00:00"/>
    <n v="52"/>
    <d v="1996-10-11T00:00:00"/>
    <n v="19"/>
    <n v="5200"/>
  </r>
  <r>
    <n v="56"/>
    <x v="129"/>
    <x v="0"/>
    <x v="0"/>
    <n v="155"/>
    <s v="trieschmann@movement.com"/>
    <s v="Lehrlingstraße "/>
    <n v="35"/>
    <n v="55125"/>
    <s v="Mainz"/>
    <s v="06131 834567"/>
    <d v="1967-12-09T00:00:00"/>
    <n v="48"/>
    <d v="2000-03-27T00:00:00"/>
    <n v="15"/>
    <n v="3380"/>
  </r>
  <r>
    <n v="51"/>
    <x v="130"/>
    <x v="0"/>
    <x v="2"/>
    <n v="150"/>
    <s v="trottow@movement.com"/>
    <s v="Reichsstraße "/>
    <n v="41"/>
    <n v="60325"/>
    <s v="Frankfurt"/>
    <s v="069 456999"/>
    <d v="1957-12-03T00:00:00"/>
    <n v="58"/>
    <d v="1998-12-08T00:00:00"/>
    <n v="17"/>
    <n v="3380"/>
  </r>
  <r>
    <n v="98"/>
    <x v="131"/>
    <x v="0"/>
    <x v="9"/>
    <n v="197"/>
    <s v="tutti@movement.com"/>
    <s v="Juliastraße "/>
    <n v="47"/>
    <n v="60320"/>
    <s v="Frankfurt"/>
    <s v="069 985147"/>
    <d v="1951-10-26T00:00:00"/>
    <n v="64"/>
    <d v="2008-03-05T00:00:00"/>
    <n v="7"/>
    <n v="2990"/>
  </r>
  <r>
    <n v="83"/>
    <x v="132"/>
    <x v="1"/>
    <x v="1"/>
    <n v="182"/>
    <s v="untergärtner@movement.com"/>
    <s v="Zollvereinweg "/>
    <n v="2"/>
    <n v="65206"/>
    <s v="Wiesbaden"/>
    <s v="0611 147789"/>
    <d v="1976-09-21T00:00:00"/>
    <n v="39"/>
    <d v="2006-03-30T00:00:00"/>
    <n v="9"/>
    <n v="5200"/>
  </r>
  <r>
    <n v="19"/>
    <x v="133"/>
    <x v="0"/>
    <x v="2"/>
    <n v="118"/>
    <s v="unterwegner@movement.com"/>
    <s v="Tellstraße "/>
    <n v="30"/>
    <n v="60315"/>
    <s v="Frankfurt"/>
    <s v="069 654777"/>
    <d v="1953-05-20T00:00:00"/>
    <n v="62"/>
    <d v="1988-10-14T00:00:00"/>
    <n v="27"/>
    <n v="3380"/>
  </r>
  <r>
    <n v="116"/>
    <x v="134"/>
    <x v="3"/>
    <x v="12"/>
    <n v="215"/>
    <s v="volkert@movement.com"/>
    <s v="Fliederweg "/>
    <n v="10"/>
    <n v="60324"/>
    <s v="Frankfurt"/>
    <s v="069 7784662"/>
    <d v="1982-04-04T00:00:00"/>
    <n v="33"/>
    <d v="2010-03-28T00:00:00"/>
    <n v="5"/>
    <n v="3850.0000000000005"/>
  </r>
  <r>
    <n v="88"/>
    <x v="135"/>
    <x v="0"/>
    <x v="0"/>
    <n v="187"/>
    <s v="vollmann@movement.com"/>
    <s v="Baltzstraße "/>
    <n v="2"/>
    <n v="65202"/>
    <s v="Wiesbaden"/>
    <s v="0611 342165"/>
    <d v="1970-05-30T00:00:00"/>
    <n v="45"/>
    <d v="2007-01-10T00:00:00"/>
    <n v="8"/>
    <n v="3380"/>
  </r>
  <r>
    <n v="93"/>
    <x v="136"/>
    <x v="0"/>
    <x v="3"/>
    <n v="192"/>
    <s v="von manteuffel@movement.com"/>
    <s v="Hertener Straße "/>
    <n v="28"/>
    <n v="60321"/>
    <s v="Frankfurt"/>
    <s v="069 995711"/>
    <d v="1962-07-15T00:00:00"/>
    <n v="53"/>
    <d v="2007-11-23T00:00:00"/>
    <n v="8"/>
    <n v="3380"/>
  </r>
  <r>
    <n v="126"/>
    <x v="137"/>
    <x v="1"/>
    <x v="1"/>
    <n v="225"/>
    <s v="walter@movement.com"/>
    <s v="Auf dem Beisendreisch "/>
    <n v="1"/>
    <n v="60329"/>
    <s v="Frankfurt"/>
    <s v="069 986523"/>
    <d v="1970-03-26T00:00:00"/>
    <n v="45"/>
    <d v="2011-11-14T00:00:00"/>
    <n v="4"/>
    <n v="4400"/>
  </r>
  <r>
    <n v="125"/>
    <x v="138"/>
    <x v="0"/>
    <x v="9"/>
    <n v="224"/>
    <s v="weiherer@movement.com"/>
    <s v="Straßburger Straße "/>
    <n v="5"/>
    <n v="65207"/>
    <s v="Wiesbaden"/>
    <s v="0611 7795312"/>
    <d v="1972-04-16T00:00:00"/>
    <n v="43"/>
    <d v="2011-10-28T00:00:00"/>
    <n v="4"/>
    <n v="2530"/>
  </r>
  <r>
    <n v="71"/>
    <x v="139"/>
    <x v="2"/>
    <x v="5"/>
    <n v="170"/>
    <s v="weinberg@movement.com"/>
    <s v="Lutherstraße "/>
    <n v="43"/>
    <n v="65202"/>
    <s v="Wiesbaden"/>
    <s v="0611 234523"/>
    <d v="1958-01-12T00:00:00"/>
    <n v="57"/>
    <d v="2003-08-15T00:00:00"/>
    <n v="12"/>
    <n v="4550"/>
  </r>
  <r>
    <n v="53"/>
    <x v="140"/>
    <x v="2"/>
    <x v="13"/>
    <n v="152"/>
    <s v="weinhauff@movement.com"/>
    <s v="Kurfürstenstraße "/>
    <n v="49"/>
    <n v="64292"/>
    <s v="Darmstadt"/>
    <s v="6151 888888"/>
    <d v="1951-05-08T00:00:00"/>
    <n v="64"/>
    <d v="1999-10-07T00:00:00"/>
    <n v="16"/>
    <n v="4290"/>
  </r>
  <r>
    <n v="101"/>
    <x v="141"/>
    <x v="0"/>
    <x v="2"/>
    <n v="200"/>
    <s v="wesel@movement.com"/>
    <s v="Steinmetzstraße "/>
    <n v="33"/>
    <n v="60310"/>
    <s v="Frankfurt"/>
    <s v="069 555777"/>
    <d v="1968-03-02T00:00:00"/>
    <n v="47"/>
    <d v="2008-08-18T00:00:00"/>
    <n v="7"/>
    <n v="2860.0000000000005"/>
  </r>
  <r>
    <n v="131"/>
    <x v="142"/>
    <x v="2"/>
    <x v="13"/>
    <n v="230"/>
    <s v="wiese@movement.com"/>
    <s v="Corneliusstraße "/>
    <n v="28"/>
    <n v="60329"/>
    <s v="Frankfurt"/>
    <s v="069 0000000"/>
    <d v="1978-07-18T00:00:00"/>
    <n v="37"/>
    <d v="2012-01-08T00:00:00"/>
    <n v="3"/>
    <n v="3630.0000000000005"/>
  </r>
  <r>
    <n v="110"/>
    <x v="143"/>
    <x v="2"/>
    <x v="5"/>
    <n v="209"/>
    <s v="wiesenhoff@movement.com"/>
    <s v="Ackerstraße "/>
    <n v="70"/>
    <n v="64298"/>
    <s v="Darmstadt"/>
    <s v="6151 777777"/>
    <d v="1974-05-01T00:00:00"/>
    <n v="41"/>
    <d v="2009-11-18T00:00:00"/>
    <n v="6"/>
    <n v="3850.0000000000005"/>
  </r>
  <r>
    <n v="109"/>
    <x v="144"/>
    <x v="0"/>
    <x v="0"/>
    <n v="208"/>
    <s v="willer@movement.com"/>
    <s v="Zur Emschermulde "/>
    <n v="23"/>
    <n v="64291"/>
    <s v="Darmstadt"/>
    <s v="6151 778963"/>
    <d v="1980-08-24T00:00:00"/>
    <n v="35"/>
    <d v="2009-10-08T00:00:00"/>
    <n v="6"/>
    <n v="2860.0000000000005"/>
  </r>
  <r>
    <n v="114"/>
    <x v="145"/>
    <x v="3"/>
    <x v="8"/>
    <n v="213"/>
    <s v="wolff@movement.com"/>
    <s v="Baumstraße "/>
    <n v="29"/>
    <n v="60330"/>
    <s v="Frankfurt"/>
    <s v="069 555666"/>
    <d v="1964-03-29T00:00:00"/>
    <n v="51"/>
    <d v="2010-03-21T00:00:00"/>
    <n v="5"/>
    <n v="4400"/>
  </r>
  <r>
    <n v="74"/>
    <x v="146"/>
    <x v="0"/>
    <x v="0"/>
    <n v="173"/>
    <s v="zuse@movement.com"/>
    <s v="Eupener Straße "/>
    <n v="9"/>
    <n v="55125"/>
    <s v="Mainz"/>
    <s v="06131 735498"/>
    <d v="1969-11-24T00:00:00"/>
    <n v="46"/>
    <d v="2004-09-07T00:00:00"/>
    <n v="11"/>
    <n v="338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CE1FD3A-BA02-499E-8718-7F43F5AD28BE}" name="PivotTable33" cacheId="10" applyNumberFormats="0" applyBorderFormats="0" applyFontFormats="0" applyPatternFormats="0" applyAlignmentFormats="0" applyWidthHeightFormats="1" dataCaption="Werte" updatedVersion="6" minRefreshableVersion="3" useAutoFormatting="1" itemPrintTitles="1" createdVersion="6" indent="0" outline="1" outlineData="1" multipleFieldFilters="0" rowHeaderCaption="Vertreter / Datum">
  <location ref="A3:B152" firstHeaderRow="1" firstDataRow="1" firstDataCol="1" rowPageCount="1" colPageCount="1"/>
  <pivotFields count="5">
    <pivotField axis="axisRow" showAll="0">
      <items count="9">
        <item x="3"/>
        <item x="7"/>
        <item x="4"/>
        <item x="6"/>
        <item x="0"/>
        <item x="2"/>
        <item x="1"/>
        <item x="5"/>
        <item t="default"/>
      </items>
    </pivotField>
    <pivotField axis="axisPage" showAll="0">
      <items count="6">
        <item x="3"/>
        <item x="0"/>
        <item x="2"/>
        <item x="1"/>
        <item x="4"/>
        <item t="default"/>
      </items>
    </pivotField>
    <pivotField dataField="1" numFmtId="164" showAll="0"/>
    <pivotField axis="axisRow" numFmtId="14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 defaultSubtotal="0">
      <items count="1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</items>
    </pivotField>
  </pivotFields>
  <rowFields count="2">
    <field x="0"/>
    <field x="3"/>
  </rowFields>
  <rowItems count="149">
    <i>
      <x/>
    </i>
    <i r="1">
      <x v="6"/>
    </i>
    <i r="1">
      <x v="12"/>
    </i>
    <i r="1">
      <x v="24"/>
    </i>
    <i r="1">
      <x v="37"/>
    </i>
    <i r="1">
      <x v="48"/>
    </i>
    <i r="1">
      <x v="50"/>
    </i>
    <i r="1">
      <x v="67"/>
    </i>
    <i r="1">
      <x v="68"/>
    </i>
    <i r="1">
      <x v="78"/>
    </i>
    <i r="1">
      <x v="79"/>
    </i>
    <i r="1">
      <x v="86"/>
    </i>
    <i>
      <x v="1"/>
    </i>
    <i r="1">
      <x v="19"/>
    </i>
    <i r="1">
      <x v="24"/>
    </i>
    <i r="1">
      <x v="26"/>
    </i>
    <i r="1">
      <x v="40"/>
    </i>
    <i r="1">
      <x v="46"/>
    </i>
    <i r="1">
      <x v="47"/>
    </i>
    <i r="1">
      <x v="51"/>
    </i>
    <i r="1">
      <x v="53"/>
    </i>
    <i r="1">
      <x v="61"/>
    </i>
    <i r="1">
      <x v="69"/>
    </i>
    <i r="1">
      <x v="71"/>
    </i>
    <i r="1">
      <x v="72"/>
    </i>
    <i r="1">
      <x v="74"/>
    </i>
    <i r="1">
      <x v="85"/>
    </i>
    <i r="1">
      <x v="91"/>
    </i>
    <i>
      <x v="2"/>
    </i>
    <i r="1">
      <x v="7"/>
    </i>
    <i r="1">
      <x v="10"/>
    </i>
    <i r="1">
      <x v="13"/>
    </i>
    <i r="1">
      <x v="14"/>
    </i>
    <i r="1">
      <x v="17"/>
    </i>
    <i r="1">
      <x v="18"/>
    </i>
    <i r="1">
      <x v="21"/>
    </i>
    <i r="1">
      <x v="23"/>
    </i>
    <i r="1">
      <x v="30"/>
    </i>
    <i r="1">
      <x v="39"/>
    </i>
    <i r="1">
      <x v="42"/>
    </i>
    <i r="1">
      <x v="47"/>
    </i>
    <i r="1">
      <x v="49"/>
    </i>
    <i r="1">
      <x v="51"/>
    </i>
    <i r="1">
      <x v="52"/>
    </i>
    <i r="1">
      <x v="55"/>
    </i>
    <i r="1">
      <x v="56"/>
    </i>
    <i r="1">
      <x v="63"/>
    </i>
    <i r="1">
      <x v="66"/>
    </i>
    <i r="1">
      <x v="68"/>
    </i>
    <i r="1">
      <x v="73"/>
    </i>
    <i r="1">
      <x v="75"/>
    </i>
    <i r="1">
      <x v="78"/>
    </i>
    <i r="1">
      <x v="79"/>
    </i>
    <i r="1">
      <x v="81"/>
    </i>
    <i r="1">
      <x v="82"/>
    </i>
    <i r="1">
      <x v="86"/>
    </i>
    <i r="1">
      <x v="89"/>
    </i>
    <i>
      <x v="3"/>
    </i>
    <i r="1">
      <x v="11"/>
    </i>
    <i r="1">
      <x v="20"/>
    </i>
    <i r="1">
      <x v="28"/>
    </i>
    <i r="1">
      <x v="31"/>
    </i>
    <i r="1">
      <x v="39"/>
    </i>
    <i r="1">
      <x v="48"/>
    </i>
    <i r="1">
      <x v="54"/>
    </i>
    <i r="1">
      <x v="57"/>
    </i>
    <i r="1">
      <x v="64"/>
    </i>
    <i r="1">
      <x v="84"/>
    </i>
    <i>
      <x v="4"/>
    </i>
    <i r="1">
      <x v="3"/>
    </i>
    <i r="1">
      <x v="5"/>
    </i>
    <i r="1">
      <x v="10"/>
    </i>
    <i r="1">
      <x v="16"/>
    </i>
    <i r="1">
      <x v="17"/>
    </i>
    <i r="1">
      <x v="19"/>
    </i>
    <i r="1">
      <x v="21"/>
    </i>
    <i r="1">
      <x v="23"/>
    </i>
    <i r="1">
      <x v="24"/>
    </i>
    <i r="1">
      <x v="28"/>
    </i>
    <i r="1">
      <x v="33"/>
    </i>
    <i r="1">
      <x v="38"/>
    </i>
    <i r="1">
      <x v="39"/>
    </i>
    <i r="1">
      <x v="43"/>
    </i>
    <i r="1">
      <x v="48"/>
    </i>
    <i r="1">
      <x v="57"/>
    </i>
    <i r="1">
      <x v="59"/>
    </i>
    <i r="1">
      <x v="69"/>
    </i>
    <i r="1">
      <x v="73"/>
    </i>
    <i r="1">
      <x v="80"/>
    </i>
    <i r="1">
      <x v="90"/>
    </i>
    <i>
      <x v="5"/>
    </i>
    <i r="1">
      <x v="4"/>
    </i>
    <i r="1">
      <x v="5"/>
    </i>
    <i r="1">
      <x v="6"/>
    </i>
    <i r="1">
      <x v="7"/>
    </i>
    <i r="1">
      <x v="12"/>
    </i>
    <i r="1">
      <x v="15"/>
    </i>
    <i r="1">
      <x v="16"/>
    </i>
    <i r="1">
      <x v="17"/>
    </i>
    <i r="1">
      <x v="21"/>
    </i>
    <i r="1">
      <x v="23"/>
    </i>
    <i r="1">
      <x v="26"/>
    </i>
    <i r="1">
      <x v="28"/>
    </i>
    <i r="1">
      <x v="34"/>
    </i>
    <i r="1">
      <x v="35"/>
    </i>
    <i r="1">
      <x v="47"/>
    </i>
    <i r="1">
      <x v="50"/>
    </i>
    <i r="1">
      <x v="53"/>
    </i>
    <i r="1">
      <x v="55"/>
    </i>
    <i r="1">
      <x v="56"/>
    </i>
    <i r="1">
      <x v="65"/>
    </i>
    <i r="1">
      <x v="66"/>
    </i>
    <i r="1">
      <x v="70"/>
    </i>
    <i r="1">
      <x v="75"/>
    </i>
    <i r="1">
      <x v="79"/>
    </i>
    <i r="1">
      <x v="81"/>
    </i>
    <i r="1">
      <x v="83"/>
    </i>
    <i>
      <x v="6"/>
    </i>
    <i r="1">
      <x v="4"/>
    </i>
    <i r="1">
      <x v="6"/>
    </i>
    <i r="1">
      <x v="7"/>
    </i>
    <i r="1">
      <x v="11"/>
    </i>
    <i r="1">
      <x v="13"/>
    </i>
    <i r="1">
      <x v="15"/>
    </i>
    <i r="1">
      <x v="16"/>
    </i>
    <i r="1">
      <x v="19"/>
    </i>
    <i r="1">
      <x v="24"/>
    </i>
    <i r="1">
      <x v="27"/>
    </i>
    <i r="1">
      <x v="31"/>
    </i>
    <i r="1">
      <x v="40"/>
    </i>
    <i r="1">
      <x v="42"/>
    </i>
    <i r="1">
      <x v="46"/>
    </i>
    <i r="1">
      <x v="57"/>
    </i>
    <i r="1">
      <x v="62"/>
    </i>
    <i r="1">
      <x v="66"/>
    </i>
    <i r="1">
      <x v="77"/>
    </i>
    <i r="1">
      <x v="79"/>
    </i>
    <i>
      <x v="7"/>
    </i>
    <i r="1">
      <x v="9"/>
    </i>
    <i r="1">
      <x v="19"/>
    </i>
    <i r="1">
      <x v="23"/>
    </i>
    <i r="1">
      <x v="27"/>
    </i>
    <i r="1">
      <x v="35"/>
    </i>
    <i r="1">
      <x v="37"/>
    </i>
    <i r="1">
      <x v="64"/>
    </i>
    <i r="1">
      <x v="69"/>
    </i>
    <i r="1">
      <x v="70"/>
    </i>
    <i r="1">
      <x v="82"/>
    </i>
    <i t="grand">
      <x/>
    </i>
  </rowItems>
  <colItems count="1">
    <i/>
  </colItems>
  <pageFields count="1">
    <pageField fld="1" hier="-1"/>
  </pageFields>
  <dataFields count="1">
    <dataField name="Summe von Umsatz" fld="2" baseField="0" baseItem="0" numFmtId="16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3685617-2E57-4AC3-8C70-2DAE49179F19}" name="PivotTable13" cacheId="48" applyNumberFormats="0" applyBorderFormats="0" applyFontFormats="0" applyPatternFormats="0" applyAlignmentFormats="0" applyWidthHeightFormats="1" dataCaption="Werte" updatedVersion="6" minRefreshableVersion="3" useAutoFormatting="1" itemPrintTitles="1" createdVersion="6" indent="0" outline="1" outlineData="1" multipleFieldFilters="0">
  <location ref="A3:E109" firstHeaderRow="1" firstDataRow="2" firstDataCol="1" rowPageCount="1" colPageCount="1"/>
  <pivotFields count="14">
    <pivotField showAll="0"/>
    <pivotField axis="axisRow" showAll="0">
      <items count="77">
        <item x="6"/>
        <item x="47"/>
        <item x="22"/>
        <item x="16"/>
        <item x="72"/>
        <item x="15"/>
        <item x="8"/>
        <item x="40"/>
        <item x="45"/>
        <item x="50"/>
        <item x="51"/>
        <item x="17"/>
        <item x="63"/>
        <item x="28"/>
        <item x="36"/>
        <item x="1"/>
        <item x="60"/>
        <item x="59"/>
        <item x="9"/>
        <item x="39"/>
        <item x="62"/>
        <item x="58"/>
        <item x="2"/>
        <item x="0"/>
        <item x="42"/>
        <item x="12"/>
        <item x="67"/>
        <item x="68"/>
        <item x="70"/>
        <item x="24"/>
        <item x="34"/>
        <item x="27"/>
        <item x="55"/>
        <item x="48"/>
        <item x="74"/>
        <item x="52"/>
        <item x="43"/>
        <item x="23"/>
        <item x="38"/>
        <item x="53"/>
        <item x="35"/>
        <item x="20"/>
        <item x="69"/>
        <item x="41"/>
        <item x="19"/>
        <item x="75"/>
        <item x="3"/>
        <item x="32"/>
        <item x="14"/>
        <item x="21"/>
        <item x="31"/>
        <item x="44"/>
        <item x="64"/>
        <item x="65"/>
        <item x="26"/>
        <item x="37"/>
        <item x="56"/>
        <item x="25"/>
        <item x="11"/>
        <item x="5"/>
        <item x="4"/>
        <item x="73"/>
        <item x="29"/>
        <item x="33"/>
        <item x="49"/>
        <item x="46"/>
        <item x="18"/>
        <item x="57"/>
        <item x="66"/>
        <item x="30"/>
        <item x="54"/>
        <item x="71"/>
        <item x="61"/>
        <item x="7"/>
        <item x="10"/>
        <item x="13"/>
        <item t="default"/>
      </items>
    </pivotField>
    <pivotField axis="axisCol" showAll="0">
      <items count="4">
        <item x="2"/>
        <item x="0"/>
        <item x="1"/>
        <item t="default"/>
      </items>
    </pivotField>
    <pivotField axis="axisRow" showAll="0">
      <items count="29">
        <item x="12"/>
        <item x="5"/>
        <item x="22"/>
        <item x="14"/>
        <item x="11"/>
        <item x="23"/>
        <item x="17"/>
        <item x="6"/>
        <item x="25"/>
        <item x="15"/>
        <item x="2"/>
        <item x="7"/>
        <item x="13"/>
        <item x="26"/>
        <item x="21"/>
        <item x="0"/>
        <item x="18"/>
        <item x="24"/>
        <item x="27"/>
        <item x="19"/>
        <item x="4"/>
        <item x="16"/>
        <item x="9"/>
        <item x="10"/>
        <item x="20"/>
        <item x="1"/>
        <item x="3"/>
        <item x="8"/>
        <item t="default"/>
      </items>
    </pivotField>
    <pivotField axis="axisPage" showAll="0">
      <items count="64">
        <item x="34"/>
        <item x="28"/>
        <item x="44"/>
        <item x="60"/>
        <item x="58"/>
        <item x="29"/>
        <item x="6"/>
        <item x="15"/>
        <item x="12"/>
        <item x="8"/>
        <item x="19"/>
        <item x="52"/>
        <item x="49"/>
        <item x="47"/>
        <item x="57"/>
        <item x="48"/>
        <item x="53"/>
        <item x="16"/>
        <item x="21"/>
        <item x="7"/>
        <item x="61"/>
        <item x="55"/>
        <item x="35"/>
        <item x="41"/>
        <item x="27"/>
        <item x="5"/>
        <item x="43"/>
        <item x="1"/>
        <item x="59"/>
        <item x="18"/>
        <item x="2"/>
        <item x="20"/>
        <item x="33"/>
        <item x="0"/>
        <item x="39"/>
        <item x="50"/>
        <item x="10"/>
        <item x="51"/>
        <item x="46"/>
        <item x="40"/>
        <item x="36"/>
        <item x="45"/>
        <item x="38"/>
        <item x="32"/>
        <item x="37"/>
        <item x="22"/>
        <item x="24"/>
        <item x="25"/>
        <item x="14"/>
        <item x="30"/>
        <item x="31"/>
        <item x="4"/>
        <item x="26"/>
        <item x="17"/>
        <item x="13"/>
        <item x="62"/>
        <item x="56"/>
        <item x="23"/>
        <item x="3"/>
        <item x="42"/>
        <item x="11"/>
        <item x="54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numFmtId="165" showAll="0"/>
    <pivotField numFmtId="165" showAll="0"/>
    <pivotField dataField="1" numFmtId="165" showAll="0"/>
  </pivotFields>
  <rowFields count="2">
    <field x="3"/>
    <field x="1"/>
  </rowFields>
  <rowItems count="105">
    <i>
      <x/>
    </i>
    <i r="1">
      <x v="2"/>
    </i>
    <i r="1">
      <x v="48"/>
    </i>
    <i r="1">
      <x v="53"/>
    </i>
    <i r="1">
      <x v="61"/>
    </i>
    <i>
      <x v="1"/>
    </i>
    <i r="1">
      <x v="73"/>
    </i>
    <i>
      <x v="2"/>
    </i>
    <i r="1">
      <x v="8"/>
    </i>
    <i r="1">
      <x v="24"/>
    </i>
    <i r="1">
      <x v="28"/>
    </i>
    <i r="1">
      <x v="54"/>
    </i>
    <i>
      <x v="3"/>
    </i>
    <i r="1">
      <x v="3"/>
    </i>
    <i r="1">
      <x v="34"/>
    </i>
    <i r="1">
      <x v="36"/>
    </i>
    <i r="1">
      <x v="71"/>
    </i>
    <i>
      <x v="4"/>
    </i>
    <i r="1">
      <x v="75"/>
    </i>
    <i>
      <x v="5"/>
    </i>
    <i r="1">
      <x v="17"/>
    </i>
    <i r="1">
      <x v="43"/>
    </i>
    <i r="1">
      <x v="62"/>
    </i>
    <i r="1">
      <x v="68"/>
    </i>
    <i>
      <x v="6"/>
    </i>
    <i r="1">
      <x v="12"/>
    </i>
    <i r="1">
      <x v="41"/>
    </i>
    <i r="1">
      <x v="72"/>
    </i>
    <i>
      <x v="7"/>
    </i>
    <i r="1">
      <x v="6"/>
    </i>
    <i>
      <x v="8"/>
    </i>
    <i r="1">
      <x v="1"/>
    </i>
    <i r="1">
      <x v="19"/>
    </i>
    <i r="1">
      <x v="45"/>
    </i>
    <i>
      <x v="9"/>
    </i>
    <i r="1">
      <x v="7"/>
    </i>
    <i r="1">
      <x v="11"/>
    </i>
    <i r="1">
      <x v="13"/>
    </i>
    <i r="1">
      <x v="32"/>
    </i>
    <i r="1">
      <x v="33"/>
    </i>
    <i r="1">
      <x v="40"/>
    </i>
    <i r="1">
      <x v="42"/>
    </i>
    <i>
      <x v="10"/>
    </i>
    <i r="1">
      <x v="22"/>
    </i>
    <i>
      <x v="11"/>
    </i>
    <i r="1">
      <x v="18"/>
    </i>
    <i>
      <x v="12"/>
    </i>
    <i r="1">
      <x v="5"/>
    </i>
    <i r="1">
      <x v="47"/>
    </i>
    <i r="1">
      <x v="50"/>
    </i>
    <i r="1">
      <x v="66"/>
    </i>
    <i>
      <x v="13"/>
    </i>
    <i r="1">
      <x v="27"/>
    </i>
    <i r="1">
      <x v="65"/>
    </i>
    <i>
      <x v="14"/>
    </i>
    <i r="1">
      <x v="10"/>
    </i>
    <i r="1">
      <x v="26"/>
    </i>
    <i r="1">
      <x v="38"/>
    </i>
    <i r="1">
      <x v="55"/>
    </i>
    <i r="1">
      <x v="57"/>
    </i>
    <i>
      <x v="15"/>
    </i>
    <i r="1">
      <x v="23"/>
    </i>
    <i>
      <x v="16"/>
    </i>
    <i r="1">
      <x v="14"/>
    </i>
    <i r="1">
      <x v="35"/>
    </i>
    <i r="1">
      <x v="49"/>
    </i>
    <i r="1">
      <x v="56"/>
    </i>
    <i r="1">
      <x v="69"/>
    </i>
    <i>
      <x v="17"/>
    </i>
    <i r="1">
      <x v="30"/>
    </i>
    <i r="1">
      <x v="39"/>
    </i>
    <i r="1">
      <x v="63"/>
    </i>
    <i>
      <x v="18"/>
    </i>
    <i r="1">
      <x v="52"/>
    </i>
    <i r="1">
      <x v="64"/>
    </i>
    <i r="1">
      <x v="67"/>
    </i>
    <i r="1">
      <x v="70"/>
    </i>
    <i>
      <x v="19"/>
    </i>
    <i r="1">
      <x v="20"/>
    </i>
    <i r="1">
      <x v="21"/>
    </i>
    <i r="1">
      <x v="31"/>
    </i>
    <i r="1">
      <x v="37"/>
    </i>
    <i>
      <x v="20"/>
    </i>
    <i r="1">
      <x v="60"/>
    </i>
    <i>
      <x v="21"/>
    </i>
    <i r="1">
      <x v="44"/>
    </i>
    <i r="1">
      <x v="51"/>
    </i>
    <i>
      <x v="22"/>
    </i>
    <i r="1">
      <x v="58"/>
    </i>
    <i>
      <x v="23"/>
    </i>
    <i r="1">
      <x v="25"/>
    </i>
    <i>
      <x v="24"/>
    </i>
    <i r="1">
      <x v="4"/>
    </i>
    <i r="1">
      <x v="9"/>
    </i>
    <i r="1">
      <x v="16"/>
    </i>
    <i r="1">
      <x v="29"/>
    </i>
    <i>
      <x v="25"/>
    </i>
    <i r="1">
      <x/>
    </i>
    <i r="1">
      <x v="15"/>
    </i>
    <i>
      <x v="26"/>
    </i>
    <i r="1">
      <x v="46"/>
    </i>
    <i r="1">
      <x v="59"/>
    </i>
    <i>
      <x v="27"/>
    </i>
    <i r="1">
      <x v="74"/>
    </i>
    <i t="grand">
      <x/>
    </i>
  </rowItems>
  <colFields count="1">
    <field x="2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1">
    <dataField name="Summe von Umsatz 2018" fld="1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10D70B4-E136-4BD7-B0BF-9F62DFB1DDBC}" name="PivotTable1" cacheId="49" applyNumberFormats="0" applyBorderFormats="0" applyFontFormats="0" applyPatternFormats="0" applyAlignmentFormats="0" applyWidthHeightFormats="1" dataCaption="Werte" updatedVersion="5" minRefreshableVersion="3" useAutoFormatting="1" itemPrintTitles="1" createdVersion="5" indent="0" outline="1" outlineData="1" multipleFieldFilters="0">
  <location ref="A3:B170" firstHeaderRow="1" firstDataRow="1" firstDataCol="1"/>
  <pivotFields count="16">
    <pivotField showAll="0"/>
    <pivotField axis="axisRow" showAll="0">
      <items count="1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t="default"/>
      </items>
    </pivotField>
    <pivotField axis="axisRow" showAll="0">
      <items count="6">
        <item x="2"/>
        <item x="4"/>
        <item x="3"/>
        <item x="1"/>
        <item x="0"/>
        <item t="default"/>
      </items>
    </pivotField>
    <pivotField axis="axisRow" showAll="0">
      <items count="15">
        <item x="12"/>
        <item x="4"/>
        <item x="10"/>
        <item x="11"/>
        <item x="3"/>
        <item x="2"/>
        <item x="0"/>
        <item x="5"/>
        <item x="7"/>
        <item x="6"/>
        <item x="1"/>
        <item x="9"/>
        <item x="13"/>
        <item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numFmtId="14" showAll="0"/>
    <pivotField numFmtId="166" showAll="0"/>
    <pivotField dataField="1" numFmtId="165" showAll="0"/>
  </pivotFields>
  <rowFields count="3">
    <field x="2"/>
    <field x="3"/>
    <field x="1"/>
  </rowFields>
  <rowItems count="167">
    <i>
      <x/>
    </i>
    <i r="1">
      <x v="2"/>
    </i>
    <i r="2">
      <x v="28"/>
    </i>
    <i r="2">
      <x v="122"/>
    </i>
    <i r="1">
      <x v="7"/>
    </i>
    <i r="2">
      <x v="10"/>
    </i>
    <i r="2">
      <x v="22"/>
    </i>
    <i r="2">
      <x v="29"/>
    </i>
    <i r="2">
      <x v="37"/>
    </i>
    <i r="2">
      <x v="73"/>
    </i>
    <i r="2">
      <x v="126"/>
    </i>
    <i r="2">
      <x v="139"/>
    </i>
    <i r="2">
      <x v="143"/>
    </i>
    <i r="1">
      <x v="12"/>
    </i>
    <i r="2">
      <x v="120"/>
    </i>
    <i r="2">
      <x v="140"/>
    </i>
    <i r="2">
      <x v="142"/>
    </i>
    <i>
      <x v="1"/>
    </i>
    <i r="1">
      <x v="3"/>
    </i>
    <i r="2">
      <x v="31"/>
    </i>
    <i r="2">
      <x v="93"/>
    </i>
    <i r="2">
      <x v="125"/>
    </i>
    <i>
      <x v="2"/>
    </i>
    <i r="1">
      <x/>
    </i>
    <i r="2">
      <x v="67"/>
    </i>
    <i r="2">
      <x v="76"/>
    </i>
    <i r="2">
      <x v="134"/>
    </i>
    <i r="1">
      <x v="8"/>
    </i>
    <i r="2">
      <x v="18"/>
    </i>
    <i r="2">
      <x v="40"/>
    </i>
    <i r="2">
      <x v="44"/>
    </i>
    <i r="2">
      <x v="48"/>
    </i>
    <i r="2">
      <x v="58"/>
    </i>
    <i r="2">
      <x v="59"/>
    </i>
    <i r="2">
      <x v="74"/>
    </i>
    <i r="2">
      <x v="83"/>
    </i>
    <i r="2">
      <x v="95"/>
    </i>
    <i r="2">
      <x v="103"/>
    </i>
    <i r="2">
      <x v="124"/>
    </i>
    <i r="1">
      <x v="13"/>
    </i>
    <i r="2">
      <x v="19"/>
    </i>
    <i r="2">
      <x v="82"/>
    </i>
    <i r="2">
      <x v="145"/>
    </i>
    <i>
      <x v="3"/>
    </i>
    <i r="1">
      <x v="1"/>
    </i>
    <i r="2">
      <x v="6"/>
    </i>
    <i r="2">
      <x v="11"/>
    </i>
    <i r="2">
      <x v="36"/>
    </i>
    <i r="2">
      <x v="46"/>
    </i>
    <i r="2">
      <x v="53"/>
    </i>
    <i r="2">
      <x v="88"/>
    </i>
    <i r="2">
      <x v="90"/>
    </i>
    <i r="2">
      <x v="91"/>
    </i>
    <i r="2">
      <x v="102"/>
    </i>
    <i r="2">
      <x v="119"/>
    </i>
    <i r="2">
      <x v="127"/>
    </i>
    <i r="1">
      <x v="10"/>
    </i>
    <i r="2">
      <x v="1"/>
    </i>
    <i r="2">
      <x v="8"/>
    </i>
    <i r="2">
      <x v="33"/>
    </i>
    <i r="2">
      <x v="57"/>
    </i>
    <i r="2">
      <x v="112"/>
    </i>
    <i r="2">
      <x v="113"/>
    </i>
    <i r="2">
      <x v="128"/>
    </i>
    <i r="2">
      <x v="132"/>
    </i>
    <i r="2">
      <x v="137"/>
    </i>
    <i>
      <x v="4"/>
    </i>
    <i r="1">
      <x v="4"/>
    </i>
    <i r="2">
      <x v="3"/>
    </i>
    <i r="2">
      <x v="5"/>
    </i>
    <i r="2">
      <x v="12"/>
    </i>
    <i r="2">
      <x v="16"/>
    </i>
    <i r="2">
      <x v="26"/>
    </i>
    <i r="2">
      <x v="41"/>
    </i>
    <i r="2">
      <x v="43"/>
    </i>
    <i r="2">
      <x v="50"/>
    </i>
    <i r="2">
      <x v="51"/>
    </i>
    <i r="2">
      <x v="52"/>
    </i>
    <i r="2">
      <x v="61"/>
    </i>
    <i r="2">
      <x v="62"/>
    </i>
    <i r="2">
      <x v="63"/>
    </i>
    <i r="2">
      <x v="64"/>
    </i>
    <i r="2">
      <x v="68"/>
    </i>
    <i r="2">
      <x v="71"/>
    </i>
    <i r="2">
      <x v="72"/>
    </i>
    <i r="2">
      <x v="84"/>
    </i>
    <i r="2">
      <x v="86"/>
    </i>
    <i r="2">
      <x v="89"/>
    </i>
    <i r="2">
      <x v="99"/>
    </i>
    <i r="2">
      <x v="100"/>
    </i>
    <i r="2">
      <x v="106"/>
    </i>
    <i r="2">
      <x v="121"/>
    </i>
    <i r="2">
      <x v="123"/>
    </i>
    <i r="2">
      <x v="136"/>
    </i>
    <i r="1">
      <x v="5"/>
    </i>
    <i r="2">
      <x v="2"/>
    </i>
    <i r="2">
      <x v="7"/>
    </i>
    <i r="2">
      <x v="9"/>
    </i>
    <i r="2">
      <x v="13"/>
    </i>
    <i r="2">
      <x v="15"/>
    </i>
    <i r="2">
      <x v="20"/>
    </i>
    <i r="2">
      <x v="25"/>
    </i>
    <i r="2">
      <x v="27"/>
    </i>
    <i r="2">
      <x v="30"/>
    </i>
    <i r="2">
      <x v="42"/>
    </i>
    <i r="2">
      <x v="45"/>
    </i>
    <i r="2">
      <x v="54"/>
    </i>
    <i r="2">
      <x v="55"/>
    </i>
    <i r="2">
      <x v="60"/>
    </i>
    <i r="2">
      <x v="65"/>
    </i>
    <i r="2">
      <x v="70"/>
    </i>
    <i r="2">
      <x v="77"/>
    </i>
    <i r="2">
      <x v="78"/>
    </i>
    <i r="2">
      <x v="79"/>
    </i>
    <i r="2">
      <x v="80"/>
    </i>
    <i r="2">
      <x v="81"/>
    </i>
    <i r="2">
      <x v="87"/>
    </i>
    <i r="2">
      <x v="104"/>
    </i>
    <i r="2">
      <x v="105"/>
    </i>
    <i r="2">
      <x v="107"/>
    </i>
    <i r="2">
      <x v="111"/>
    </i>
    <i r="2">
      <x v="117"/>
    </i>
    <i r="2">
      <x v="130"/>
    </i>
    <i r="2">
      <x v="133"/>
    </i>
    <i r="2">
      <x v="141"/>
    </i>
    <i r="1">
      <x v="6"/>
    </i>
    <i r="2">
      <x/>
    </i>
    <i r="2">
      <x v="4"/>
    </i>
    <i r="2">
      <x v="21"/>
    </i>
    <i r="2">
      <x v="32"/>
    </i>
    <i r="2">
      <x v="34"/>
    </i>
    <i r="2">
      <x v="35"/>
    </i>
    <i r="2">
      <x v="47"/>
    </i>
    <i r="2">
      <x v="49"/>
    </i>
    <i r="2">
      <x v="56"/>
    </i>
    <i r="2">
      <x v="85"/>
    </i>
    <i r="2">
      <x v="94"/>
    </i>
    <i r="2">
      <x v="98"/>
    </i>
    <i r="2">
      <x v="108"/>
    </i>
    <i r="2">
      <x v="109"/>
    </i>
    <i r="2">
      <x v="110"/>
    </i>
    <i r="2">
      <x v="114"/>
    </i>
    <i r="2">
      <x v="115"/>
    </i>
    <i r="2">
      <x v="118"/>
    </i>
    <i r="2">
      <x v="129"/>
    </i>
    <i r="2">
      <x v="135"/>
    </i>
    <i r="2">
      <x v="144"/>
    </i>
    <i r="2">
      <x v="146"/>
    </i>
    <i r="1">
      <x v="9"/>
    </i>
    <i r="2">
      <x v="14"/>
    </i>
    <i r="2">
      <x v="17"/>
    </i>
    <i r="2">
      <x v="24"/>
    </i>
    <i r="2">
      <x v="39"/>
    </i>
    <i r="2">
      <x v="66"/>
    </i>
    <i r="2">
      <x v="69"/>
    </i>
    <i r="2">
      <x v="92"/>
    </i>
    <i r="2">
      <x v="96"/>
    </i>
    <i r="2">
      <x v="97"/>
    </i>
    <i r="1">
      <x v="11"/>
    </i>
    <i r="2">
      <x v="23"/>
    </i>
    <i r="2">
      <x v="38"/>
    </i>
    <i r="2">
      <x v="75"/>
    </i>
    <i r="2">
      <x v="101"/>
    </i>
    <i r="2">
      <x v="116"/>
    </i>
    <i r="2">
      <x v="131"/>
    </i>
    <i r="2">
      <x v="138"/>
    </i>
    <i t="grand">
      <x/>
    </i>
  </rowItems>
  <colItems count="1">
    <i/>
  </colItems>
  <dataFields count="1">
    <dataField name="Summe von Gehalt" fld="15" baseField="0" baseItem="0" numFmtId="16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7222606-9CBA-444B-825C-46614B90FAD5}" name="PivotTable13" cacheId="48" applyNumberFormats="0" applyBorderFormats="0" applyFontFormats="0" applyPatternFormats="0" applyAlignmentFormats="0" applyWidthHeightFormats="1" dataCaption="Werte" updatedVersion="6" minRefreshableVersion="3" useAutoFormatting="1" itemPrintTitles="1" createdVersion="6" indent="0" outline="1" outlineData="1" multipleFieldFilters="0">
  <location ref="A3:E109" firstHeaderRow="1" firstDataRow="2" firstDataCol="1" rowPageCount="1" colPageCount="1"/>
  <pivotFields count="14">
    <pivotField showAll="0"/>
    <pivotField axis="axisRow" showAll="0">
      <items count="77">
        <item x="6"/>
        <item x="47"/>
        <item x="22"/>
        <item x="16"/>
        <item x="72"/>
        <item x="15"/>
        <item x="8"/>
        <item x="40"/>
        <item x="45"/>
        <item x="50"/>
        <item x="51"/>
        <item x="17"/>
        <item x="63"/>
        <item x="28"/>
        <item x="36"/>
        <item x="1"/>
        <item x="60"/>
        <item x="59"/>
        <item x="9"/>
        <item x="39"/>
        <item x="62"/>
        <item x="58"/>
        <item x="2"/>
        <item x="0"/>
        <item x="42"/>
        <item x="12"/>
        <item x="67"/>
        <item x="68"/>
        <item x="70"/>
        <item x="24"/>
        <item x="34"/>
        <item x="27"/>
        <item x="55"/>
        <item x="48"/>
        <item x="74"/>
        <item x="52"/>
        <item x="43"/>
        <item x="23"/>
        <item x="38"/>
        <item x="53"/>
        <item x="35"/>
        <item x="20"/>
        <item x="69"/>
        <item x="41"/>
        <item x="19"/>
        <item x="75"/>
        <item x="3"/>
        <item x="32"/>
        <item x="14"/>
        <item x="21"/>
        <item x="31"/>
        <item x="44"/>
        <item x="64"/>
        <item x="65"/>
        <item x="26"/>
        <item x="37"/>
        <item x="56"/>
        <item x="25"/>
        <item x="11"/>
        <item x="5"/>
        <item x="4"/>
        <item x="73"/>
        <item x="29"/>
        <item x="33"/>
        <item x="49"/>
        <item x="46"/>
        <item x="18"/>
        <item x="57"/>
        <item x="66"/>
        <item x="30"/>
        <item x="54"/>
        <item x="71"/>
        <item x="61"/>
        <item x="7"/>
        <item x="10"/>
        <item x="13"/>
        <item t="default"/>
      </items>
    </pivotField>
    <pivotField axis="axisCol" showAll="0">
      <items count="4">
        <item x="2"/>
        <item x="0"/>
        <item x="1"/>
        <item t="default"/>
      </items>
    </pivotField>
    <pivotField axis="axisRow" showAll="0">
      <items count="29">
        <item x="12"/>
        <item x="5"/>
        <item x="22"/>
        <item x="14"/>
        <item x="11"/>
        <item x="23"/>
        <item x="17"/>
        <item x="6"/>
        <item x="25"/>
        <item x="15"/>
        <item x="2"/>
        <item x="7"/>
        <item x="13"/>
        <item x="26"/>
        <item x="21"/>
        <item x="0"/>
        <item x="18"/>
        <item x="24"/>
        <item x="27"/>
        <item x="19"/>
        <item x="4"/>
        <item x="16"/>
        <item x="9"/>
        <item x="10"/>
        <item x="20"/>
        <item x="1"/>
        <item x="3"/>
        <item x="8"/>
        <item t="default"/>
      </items>
    </pivotField>
    <pivotField axis="axisPage" showAll="0">
      <items count="64">
        <item x="34"/>
        <item x="28"/>
        <item x="44"/>
        <item x="60"/>
        <item x="58"/>
        <item x="29"/>
        <item x="6"/>
        <item x="15"/>
        <item x="12"/>
        <item x="8"/>
        <item x="19"/>
        <item x="52"/>
        <item x="49"/>
        <item x="47"/>
        <item x="57"/>
        <item x="48"/>
        <item x="53"/>
        <item x="16"/>
        <item x="21"/>
        <item x="7"/>
        <item x="61"/>
        <item x="55"/>
        <item x="35"/>
        <item x="41"/>
        <item x="27"/>
        <item x="5"/>
        <item x="43"/>
        <item x="1"/>
        <item x="59"/>
        <item x="18"/>
        <item x="2"/>
        <item x="20"/>
        <item x="33"/>
        <item x="0"/>
        <item x="39"/>
        <item x="50"/>
        <item x="10"/>
        <item x="51"/>
        <item x="46"/>
        <item x="40"/>
        <item x="36"/>
        <item x="45"/>
        <item x="38"/>
        <item x="32"/>
        <item x="37"/>
        <item x="22"/>
        <item x="24"/>
        <item x="25"/>
        <item x="14"/>
        <item x="30"/>
        <item x="31"/>
        <item x="4"/>
        <item x="26"/>
        <item x="17"/>
        <item x="13"/>
        <item x="62"/>
        <item x="56"/>
        <item x="23"/>
        <item x="3"/>
        <item x="42"/>
        <item x="11"/>
        <item x="54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numFmtId="165" showAll="0"/>
    <pivotField numFmtId="165" showAll="0"/>
    <pivotField dataField="1" numFmtId="165" showAll="0"/>
  </pivotFields>
  <rowFields count="2">
    <field x="3"/>
    <field x="1"/>
  </rowFields>
  <rowItems count="105">
    <i>
      <x/>
    </i>
    <i r="1">
      <x v="2"/>
    </i>
    <i r="1">
      <x v="48"/>
    </i>
    <i r="1">
      <x v="53"/>
    </i>
    <i r="1">
      <x v="61"/>
    </i>
    <i>
      <x v="1"/>
    </i>
    <i r="1">
      <x v="73"/>
    </i>
    <i>
      <x v="2"/>
    </i>
    <i r="1">
      <x v="8"/>
    </i>
    <i r="1">
      <x v="24"/>
    </i>
    <i r="1">
      <x v="28"/>
    </i>
    <i r="1">
      <x v="54"/>
    </i>
    <i>
      <x v="3"/>
    </i>
    <i r="1">
      <x v="3"/>
    </i>
    <i r="1">
      <x v="34"/>
    </i>
    <i r="1">
      <x v="36"/>
    </i>
    <i r="1">
      <x v="71"/>
    </i>
    <i>
      <x v="4"/>
    </i>
    <i r="1">
      <x v="75"/>
    </i>
    <i>
      <x v="5"/>
    </i>
    <i r="1">
      <x v="17"/>
    </i>
    <i r="1">
      <x v="43"/>
    </i>
    <i r="1">
      <x v="62"/>
    </i>
    <i r="1">
      <x v="68"/>
    </i>
    <i>
      <x v="6"/>
    </i>
    <i r="1">
      <x v="12"/>
    </i>
    <i r="1">
      <x v="41"/>
    </i>
    <i r="1">
      <x v="72"/>
    </i>
    <i>
      <x v="7"/>
    </i>
    <i r="1">
      <x v="6"/>
    </i>
    <i>
      <x v="8"/>
    </i>
    <i r="1">
      <x v="1"/>
    </i>
    <i r="1">
      <x v="19"/>
    </i>
    <i r="1">
      <x v="45"/>
    </i>
    <i>
      <x v="9"/>
    </i>
    <i r="1">
      <x v="7"/>
    </i>
    <i r="1">
      <x v="11"/>
    </i>
    <i r="1">
      <x v="13"/>
    </i>
    <i r="1">
      <x v="32"/>
    </i>
    <i r="1">
      <x v="33"/>
    </i>
    <i r="1">
      <x v="40"/>
    </i>
    <i r="1">
      <x v="42"/>
    </i>
    <i>
      <x v="10"/>
    </i>
    <i r="1">
      <x v="22"/>
    </i>
    <i>
      <x v="11"/>
    </i>
    <i r="1">
      <x v="18"/>
    </i>
    <i>
      <x v="12"/>
    </i>
    <i r="1">
      <x v="5"/>
    </i>
    <i r="1">
      <x v="47"/>
    </i>
    <i r="1">
      <x v="50"/>
    </i>
    <i r="1">
      <x v="66"/>
    </i>
    <i>
      <x v="13"/>
    </i>
    <i r="1">
      <x v="27"/>
    </i>
    <i r="1">
      <x v="65"/>
    </i>
    <i>
      <x v="14"/>
    </i>
    <i r="1">
      <x v="10"/>
    </i>
    <i r="1">
      <x v="26"/>
    </i>
    <i r="1">
      <x v="38"/>
    </i>
    <i r="1">
      <x v="55"/>
    </i>
    <i r="1">
      <x v="57"/>
    </i>
    <i>
      <x v="15"/>
    </i>
    <i r="1">
      <x v="23"/>
    </i>
    <i>
      <x v="16"/>
    </i>
    <i r="1">
      <x v="14"/>
    </i>
    <i r="1">
      <x v="35"/>
    </i>
    <i r="1">
      <x v="49"/>
    </i>
    <i r="1">
      <x v="56"/>
    </i>
    <i r="1">
      <x v="69"/>
    </i>
    <i>
      <x v="17"/>
    </i>
    <i r="1">
      <x v="30"/>
    </i>
    <i r="1">
      <x v="39"/>
    </i>
    <i r="1">
      <x v="63"/>
    </i>
    <i>
      <x v="18"/>
    </i>
    <i r="1">
      <x v="52"/>
    </i>
    <i r="1">
      <x v="64"/>
    </i>
    <i r="1">
      <x v="67"/>
    </i>
    <i r="1">
      <x v="70"/>
    </i>
    <i>
      <x v="19"/>
    </i>
    <i r="1">
      <x v="20"/>
    </i>
    <i r="1">
      <x v="21"/>
    </i>
    <i r="1">
      <x v="31"/>
    </i>
    <i r="1">
      <x v="37"/>
    </i>
    <i>
      <x v="20"/>
    </i>
    <i r="1">
      <x v="60"/>
    </i>
    <i>
      <x v="21"/>
    </i>
    <i r="1">
      <x v="44"/>
    </i>
    <i r="1">
      <x v="51"/>
    </i>
    <i>
      <x v="22"/>
    </i>
    <i r="1">
      <x v="58"/>
    </i>
    <i>
      <x v="23"/>
    </i>
    <i r="1">
      <x v="25"/>
    </i>
    <i>
      <x v="24"/>
    </i>
    <i r="1">
      <x v="4"/>
    </i>
    <i r="1">
      <x v="9"/>
    </i>
    <i r="1">
      <x v="16"/>
    </i>
    <i r="1">
      <x v="29"/>
    </i>
    <i>
      <x v="25"/>
    </i>
    <i r="1">
      <x/>
    </i>
    <i r="1">
      <x v="15"/>
    </i>
    <i>
      <x v="26"/>
    </i>
    <i r="1">
      <x v="46"/>
    </i>
    <i r="1">
      <x v="59"/>
    </i>
    <i>
      <x v="27"/>
    </i>
    <i r="1">
      <x v="74"/>
    </i>
    <i t="grand">
      <x/>
    </i>
  </rowItems>
  <colFields count="1">
    <field x="2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1">
    <dataField name="Summe von Umsatz 2018" fld="1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4A23EC1-443B-4538-B936-11647EB0C2A2}" name="PivotTable15" cacheId="63" applyNumberFormats="0" applyBorderFormats="0" applyFontFormats="0" applyPatternFormats="0" applyAlignmentFormats="0" applyWidthHeightFormats="1" dataCaption="Werte" updatedVersion="6" minRefreshableVersion="3" useAutoFormatting="1" itemPrintTitles="1" createdVersion="6" indent="0" outline="1" outlineData="1" multipleFieldFilters="0" chartFormat="1">
  <location ref="A3:E14" firstHeaderRow="1" firstDataRow="3" firstDataCol="1" rowPageCount="1" colPageCount="1"/>
  <pivotFields count="5">
    <pivotField axis="axisRow" showAll="0">
      <items count="9">
        <item x="2"/>
        <item x="7"/>
        <item x="4"/>
        <item x="6"/>
        <item x="0"/>
        <item x="1"/>
        <item x="3"/>
        <item x="5"/>
        <item t="default"/>
      </items>
    </pivotField>
    <pivotField axis="axisPage" showAll="0">
      <items count="6">
        <item x="2"/>
        <item x="0"/>
        <item x="1"/>
        <item x="3"/>
        <item x="4"/>
        <item t="default"/>
      </items>
    </pivotField>
    <pivotField dataField="1" numFmtId="164" showAll="0"/>
    <pivotField axis="axisCol" numFmtId="14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axis="axisCol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2">
    <field x="4"/>
    <field x="3"/>
  </colFields>
  <colItems count="4">
    <i>
      <x v="1"/>
    </i>
    <i>
      <x v="2"/>
    </i>
    <i>
      <x v="3"/>
    </i>
    <i t="grand">
      <x/>
    </i>
  </colItems>
  <pageFields count="1">
    <pageField fld="1" hier="-1"/>
  </pageFields>
  <dataFields count="1">
    <dataField name="Summe von Umsatz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F4E4481-41F1-48B9-B423-0AACFA002F7B}" name="PivotTable1" cacheId="64" applyNumberFormats="0" applyBorderFormats="0" applyFontFormats="0" applyPatternFormats="0" applyAlignmentFormats="0" applyWidthHeightFormats="1" dataCaption="Werte" updatedVersion="5" minRefreshableVersion="3" useAutoFormatting="1" itemPrintTitles="1" createdVersion="5" indent="0" compact="0" outline="1" outlineData="1" compactData="0" multipleFieldFilters="0">
  <location ref="A3:D9" firstHeaderRow="0" firstDataRow="1" firstDataCol="1" rowPageCount="1" colPageCount="1"/>
  <pivotFields count="7">
    <pivotField compact="0" showAll="0"/>
    <pivotField axis="axisPage" compact="0" showAll="0">
      <items count="152">
        <item x="48"/>
        <item x="131"/>
        <item x="79"/>
        <item x="19"/>
        <item x="105"/>
        <item x="6"/>
        <item x="14"/>
        <item x="5"/>
        <item x="57"/>
        <item x="117"/>
        <item x="21"/>
        <item x="104"/>
        <item x="4"/>
        <item x="32"/>
        <item x="60"/>
        <item x="61"/>
        <item x="62"/>
        <item x="33"/>
        <item x="59"/>
        <item x="81"/>
        <item x="0"/>
        <item x="110"/>
        <item x="9"/>
        <item x="44"/>
        <item x="89"/>
        <item x="11"/>
        <item x="58"/>
        <item x="16"/>
        <item x="144"/>
        <item x="63"/>
        <item x="69"/>
        <item x="148"/>
        <item x="78"/>
        <item x="143"/>
        <item x="26"/>
        <item x="108"/>
        <item x="45"/>
        <item x="139"/>
        <item x="64"/>
        <item x="121"/>
        <item x="2"/>
        <item x="84"/>
        <item x="30"/>
        <item x="50"/>
        <item x="66"/>
        <item x="132"/>
        <item x="82"/>
        <item x="27"/>
        <item x="141"/>
        <item x="118"/>
        <item x="8"/>
        <item x="136"/>
        <item x="88"/>
        <item x="142"/>
        <item x="77"/>
        <item x="12"/>
        <item x="87"/>
        <item x="133"/>
        <item x="18"/>
        <item x="140"/>
        <item x="73"/>
        <item x="39"/>
        <item x="20"/>
        <item x="28"/>
        <item x="56"/>
        <item x="13"/>
        <item x="15"/>
        <item x="97"/>
        <item x="146"/>
        <item x="47"/>
        <item x="35"/>
        <item x="3"/>
        <item x="94"/>
        <item x="149"/>
        <item x="72"/>
        <item x="34"/>
        <item x="125"/>
        <item x="38"/>
        <item x="127"/>
        <item x="70"/>
        <item x="86"/>
        <item x="42"/>
        <item x="124"/>
        <item x="138"/>
        <item x="31"/>
        <item x="1"/>
        <item x="10"/>
        <item x="46"/>
        <item x="83"/>
        <item x="7"/>
        <item x="150"/>
        <item x="115"/>
        <item x="67"/>
        <item x="55"/>
        <item x="41"/>
        <item x="114"/>
        <item x="135"/>
        <item x="112"/>
        <item x="100"/>
        <item x="126"/>
        <item x="75"/>
        <item x="24"/>
        <item x="103"/>
        <item x="40"/>
        <item x="74"/>
        <item x="120"/>
        <item x="102"/>
        <item x="52"/>
        <item x="93"/>
        <item x="43"/>
        <item x="92"/>
        <item x="134"/>
        <item x="119"/>
        <item x="101"/>
        <item x="130"/>
        <item x="23"/>
        <item x="129"/>
        <item x="65"/>
        <item x="99"/>
        <item x="54"/>
        <item x="109"/>
        <item x="116"/>
        <item x="22"/>
        <item x="36"/>
        <item x="137"/>
        <item x="96"/>
        <item x="91"/>
        <item x="25"/>
        <item x="145"/>
        <item x="29"/>
        <item x="76"/>
        <item x="37"/>
        <item x="53"/>
        <item x="49"/>
        <item x="95"/>
        <item x="80"/>
        <item x="17"/>
        <item x="113"/>
        <item x="85"/>
        <item x="90"/>
        <item x="123"/>
        <item x="122"/>
        <item x="68"/>
        <item x="51"/>
        <item x="98"/>
        <item x="128"/>
        <item x="107"/>
        <item x="106"/>
        <item x="111"/>
        <item x="147"/>
        <item x="71"/>
        <item t="default"/>
      </items>
    </pivotField>
    <pivotField axis="axisRow" compact="0" showAll="0">
      <items count="6">
        <item x="2"/>
        <item x="4"/>
        <item x="1"/>
        <item x="3"/>
        <item x="0"/>
        <item t="default"/>
      </items>
    </pivotField>
    <pivotField compact="0" showAll="0"/>
    <pivotField dataField="1" compact="0" showAll="0"/>
    <pivotField dataField="1" compact="0" showAll="0"/>
    <pivotField dataField="1" compact="0" showAll="0"/>
  </pivotFields>
  <rowFields count="1">
    <field x="2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1" hier="-1"/>
  </pageFields>
  <dataFields count="3">
    <dataField name="Summe von Januar" fld="4" baseField="0" baseItem="0"/>
    <dataField name="Summe von Februar" fld="5" baseField="0" baseItem="0"/>
    <dataField name="Summe von März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68CBCC8-B75B-43C7-9E55-E58B11EAC3C1}" name="PivotTable1" cacheId="11" applyNumberFormats="0" applyBorderFormats="0" applyFontFormats="0" applyPatternFormats="0" applyAlignmentFormats="0" applyWidthHeightFormats="1" dataCaption="Werte" updatedVersion="5" minRefreshableVersion="3" useAutoFormatting="1" itemPrintTitles="1" createdVersion="5" indent="0" outline="1" outlineData="1" multipleFieldFilters="0" rowHeaderCaption="Bundesland">
  <location ref="A3:B20" firstHeaderRow="1" firstDataRow="1" firstDataCol="1" rowPageCount="1" colPageCount="1"/>
  <pivotFields count="5">
    <pivotField showAll="0"/>
    <pivotField axis="axisPage" showAll="0">
      <items count="63">
        <item x="19"/>
        <item x="0"/>
        <item x="8"/>
        <item x="58"/>
        <item x="29"/>
        <item x="22"/>
        <item x="4"/>
        <item x="59"/>
        <item x="35"/>
        <item x="23"/>
        <item x="16"/>
        <item x="24"/>
        <item x="40"/>
        <item x="60"/>
        <item x="12"/>
        <item x="20"/>
        <item x="52"/>
        <item x="53"/>
        <item x="5"/>
        <item x="36"/>
        <item x="33"/>
        <item x="6"/>
        <item x="61"/>
        <item x="45"/>
        <item x="54"/>
        <item x="25"/>
        <item x="26"/>
        <item x="9"/>
        <item x="41"/>
        <item x="10"/>
        <item x="55"/>
        <item x="37"/>
        <item x="46"/>
        <item x="27"/>
        <item x="17"/>
        <item x="28"/>
        <item x="13"/>
        <item x="56"/>
        <item x="21"/>
        <item x="30"/>
        <item x="1"/>
        <item x="42"/>
        <item x="31"/>
        <item x="57"/>
        <item x="48"/>
        <item x="2"/>
        <item x="7"/>
        <item x="38"/>
        <item x="43"/>
        <item x="39"/>
        <item x="3"/>
        <item x="14"/>
        <item x="47"/>
        <item x="49"/>
        <item x="34"/>
        <item x="32"/>
        <item x="50"/>
        <item x="15"/>
        <item x="44"/>
        <item x="51"/>
        <item x="11"/>
        <item x="18"/>
        <item t="default"/>
      </items>
    </pivotField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showAll="0"/>
    <pivotField dataField="1" showAll="0"/>
  </pivotFields>
  <rowFields count="1">
    <field x="2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Items count="1">
    <i/>
  </colItems>
  <pageFields count="1">
    <pageField fld="1" hier="-1"/>
  </pageFields>
  <dataFields count="1">
    <dataField name="Summe von Bestellungen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F6B50E3-BF7E-4C4D-8FDB-F6FE7149AFB9}" name="PivotTable6" cacheId="16" applyNumberFormats="0" applyBorderFormats="0" applyFontFormats="0" applyPatternFormats="0" applyAlignmentFormats="0" applyWidthHeightFormats="1" dataCaption="Werte" updatedVersion="5" minRefreshableVersion="3" useAutoFormatting="1" itemPrintTitles="1" createdVersion="5" indent="0" outline="1" outlineData="1" multipleFieldFilters="0" rowHeaderCaption="Team" colHeaderCaption="Mitarbeiter seit">
  <location ref="A3:AK19" firstHeaderRow="1" firstDataRow="2" firstDataCol="1" rowPageCount="1" colPageCount="1"/>
  <pivotFields count="16">
    <pivotField showAll="0"/>
    <pivotField showAll="0"/>
    <pivotField axis="axisPage" showAll="0">
      <items count="6">
        <item x="2"/>
        <item x="4"/>
        <item x="3"/>
        <item x="1"/>
        <item x="0"/>
        <item t="default"/>
      </items>
    </pivotField>
    <pivotField axis="axisRow" showAll="0">
      <items count="15">
        <item x="12"/>
        <item x="4"/>
        <item x="10"/>
        <item x="11"/>
        <item x="3"/>
        <item x="2"/>
        <item x="0"/>
        <item x="5"/>
        <item x="7"/>
        <item x="6"/>
        <item x="1"/>
        <item x="9"/>
        <item x="13"/>
        <item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numFmtId="14" showAll="0"/>
    <pivotField axis="axisCol" numFmtId="166" showAll="0">
      <items count="36">
        <item x="31"/>
        <item x="19"/>
        <item x="1"/>
        <item x="23"/>
        <item x="9"/>
        <item x="4"/>
        <item x="30"/>
        <item x="18"/>
        <item x="2"/>
        <item x="21"/>
        <item x="20"/>
        <item x="26"/>
        <item x="13"/>
        <item x="12"/>
        <item x="8"/>
        <item x="25"/>
        <item x="0"/>
        <item x="17"/>
        <item x="14"/>
        <item x="11"/>
        <item x="27"/>
        <item x="22"/>
        <item x="33"/>
        <item x="3"/>
        <item x="29"/>
        <item x="34"/>
        <item x="6"/>
        <item x="16"/>
        <item x="28"/>
        <item x="5"/>
        <item x="7"/>
        <item x="10"/>
        <item x="24"/>
        <item x="32"/>
        <item x="15"/>
        <item t="default"/>
      </items>
    </pivotField>
    <pivotField dataField="1" numFmtId="165" showAll="0"/>
  </pivotFields>
  <rowFields count="1">
    <field x="3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Fields count="1">
    <field x="14"/>
  </colFields>
  <col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colItems>
  <pageFields count="1">
    <pageField fld="2" hier="-1"/>
  </pageFields>
  <dataFields count="1">
    <dataField name="Summe von Gehalt" fld="15" baseField="0" baseItem="0" numFmtId="16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EE6914E-7FD0-4662-95C6-C63D222E9C2F}" name="PivotTable11" cacheId="35" applyNumberFormats="0" applyBorderFormats="0" applyFontFormats="0" applyPatternFormats="0" applyAlignmentFormats="0" applyWidthHeightFormats="1" dataCaption="Werte" updatedVersion="6" minRefreshableVersion="3" useAutoFormatting="1" itemPrintTitles="1" createdVersion="6" indent="0" outline="1" outlineData="1" multipleFieldFilters="0">
  <location ref="A3:B7" firstHeaderRow="1" firstDataRow="1" firstDataCol="1"/>
  <pivotFields count="14">
    <pivotField showAll="0"/>
    <pivotField showAll="0"/>
    <pivotField axis="axisRow" showAll="0">
      <items count="4">
        <item x="2"/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numFmtId="165" showAll="0"/>
    <pivotField dataField="1" numFmtId="165" showAll="0"/>
  </pivotFields>
  <rowFields count="1">
    <field x="2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Summe von Umsatz 2018" fld="13" baseField="0" baseItem="0" numFmtId="4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C0C8A87-B45F-481E-80BD-946922F96FDC}" name="PivotTable12" cacheId="39" applyNumberFormats="0" applyBorderFormats="0" applyFontFormats="0" applyPatternFormats="0" applyAlignmentFormats="0" applyWidthHeightFormats="1" dataCaption="Werte" updatedVersion="6" minRefreshableVersion="3" useAutoFormatting="1" itemPrintTitles="1" createdVersion="6" indent="0" outline="1" outlineData="1" multipleFieldFilters="0">
  <location ref="A3:D15" firstHeaderRow="1" firstDataRow="2" firstDataCol="1"/>
  <pivotFields count="20">
    <pivotField showAll="0"/>
    <pivotField showAll="0"/>
    <pivotField showAll="0"/>
    <pivotField axis="axisCol" showAll="0">
      <items count="3">
        <item x="0"/>
        <item x="1"/>
        <item t="default"/>
      </items>
    </pivotField>
    <pivotField showAll="0"/>
    <pivotField showAll="0"/>
    <pivotField numFmtId="167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dataField="1" showAll="0"/>
    <pivotField showAll="0"/>
    <pivotField showAll="0"/>
    <pivotField axis="axisRow" showAll="0">
      <items count="11">
        <item x="2"/>
        <item x="8"/>
        <item x="9"/>
        <item x="6"/>
        <item x="4"/>
        <item x="5"/>
        <item x="1"/>
        <item x="7"/>
        <item x="3"/>
        <item x="0"/>
        <item t="default"/>
      </items>
    </pivotField>
  </pivotFields>
  <rowFields count="1">
    <field x="19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3"/>
  </colFields>
  <colItems count="3">
    <i>
      <x/>
    </i>
    <i>
      <x v="1"/>
    </i>
    <i t="grand">
      <x/>
    </i>
  </colItems>
  <dataFields count="1">
    <dataField name="Summe von Anstellungs %" fld="1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9EE3590-E40C-4CC7-A3A8-8C923E806525}" name="PivotTable1" cacheId="41" applyNumberFormats="0" applyBorderFormats="0" applyFontFormats="0" applyPatternFormats="0" applyAlignmentFormats="0" applyWidthHeightFormats="1" dataCaption="Werte" updatedVersion="6" minRefreshableVersion="3" useAutoFormatting="1" itemPrintTitles="1" createdVersion="5" indent="0" outline="1" outlineData="1" multipleFieldFilters="0" rowHeaderCaption="Firma" colHeaderCaption="Bundesland/Kanton">
  <location ref="A3:AD81" firstHeaderRow="1" firstDataRow="2" firstDataCol="1"/>
  <pivotFields count="14">
    <pivotField showAll="0"/>
    <pivotField axis="axisRow" showAll="0">
      <items count="77">
        <item x="6"/>
        <item x="47"/>
        <item x="22"/>
        <item x="16"/>
        <item x="72"/>
        <item x="15"/>
        <item x="8"/>
        <item x="40"/>
        <item x="45"/>
        <item x="50"/>
        <item x="51"/>
        <item x="17"/>
        <item x="63"/>
        <item x="28"/>
        <item x="36"/>
        <item x="1"/>
        <item x="60"/>
        <item x="59"/>
        <item x="9"/>
        <item x="39"/>
        <item x="62"/>
        <item x="58"/>
        <item x="2"/>
        <item x="0"/>
        <item x="42"/>
        <item x="12"/>
        <item x="67"/>
        <item x="68"/>
        <item x="70"/>
        <item x="24"/>
        <item x="34"/>
        <item x="27"/>
        <item x="55"/>
        <item x="48"/>
        <item x="74"/>
        <item x="52"/>
        <item x="43"/>
        <item x="23"/>
        <item x="38"/>
        <item x="53"/>
        <item x="35"/>
        <item x="20"/>
        <item x="69"/>
        <item x="41"/>
        <item x="19"/>
        <item x="75"/>
        <item x="3"/>
        <item x="32"/>
        <item x="14"/>
        <item x="21"/>
        <item x="31"/>
        <item x="44"/>
        <item x="64"/>
        <item x="65"/>
        <item x="26"/>
        <item x="37"/>
        <item x="56"/>
        <item x="25"/>
        <item x="11"/>
        <item x="5"/>
        <item x="4"/>
        <item x="73"/>
        <item x="29"/>
        <item x="33"/>
        <item x="49"/>
        <item x="46"/>
        <item x="18"/>
        <item x="57"/>
        <item x="66"/>
        <item x="30"/>
        <item x="54"/>
        <item x="71"/>
        <item x="61"/>
        <item x="7"/>
        <item x="10"/>
        <item x="13"/>
        <item t="default"/>
      </items>
    </pivotField>
    <pivotField showAll="0"/>
    <pivotField axis="axisCol" showAll="0">
      <items count="29">
        <item x="12"/>
        <item x="5"/>
        <item x="22"/>
        <item x="14"/>
        <item x="11"/>
        <item x="23"/>
        <item x="17"/>
        <item x="6"/>
        <item x="25"/>
        <item x="15"/>
        <item x="2"/>
        <item x="7"/>
        <item x="13"/>
        <item x="26"/>
        <item x="21"/>
        <item x="0"/>
        <item x="18"/>
        <item x="24"/>
        <item x="27"/>
        <item x="19"/>
        <item x="4"/>
        <item x="16"/>
        <item x="9"/>
        <item x="10"/>
        <item x="20"/>
        <item x="1"/>
        <item x="3"/>
        <item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numFmtId="165" showAll="0"/>
    <pivotField numFmtId="165" showAll="0"/>
    <pivotField dataField="1" numFmtId="165" showAll="0"/>
  </pivotFields>
  <rowFields count="1">
    <field x="1"/>
  </rowFields>
  <rowItems count="7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 t="grand">
      <x/>
    </i>
  </rowItems>
  <colFields count="1">
    <field x="3"/>
  </colFields>
  <colItems count="2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 t="grand">
      <x/>
    </i>
  </colItems>
  <dataFields count="1">
    <dataField name="Summe von Umsatz 2018" fld="13" baseField="0" baseItem="0"/>
  </dataFields>
  <formats count="1">
    <format dxfId="0">
      <pivotArea collapsedLevelsAreSubtotals="1" fieldPosition="0">
        <references count="2">
          <reference field="1" count="1">
            <x v="3"/>
          </reference>
          <reference field="3" count="1" selected="0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18CFCC-EEFE-48D9-A01A-0231CFC43463}" name="PivotTable2" cacheId="40" applyNumberFormats="0" applyBorderFormats="0" applyFontFormats="0" applyPatternFormats="0" applyAlignmentFormats="0" applyWidthHeightFormats="1" dataCaption="Werte" updatedVersion="6" minRefreshableVersion="3" useAutoFormatting="1" itemPrintTitles="1" createdVersion="5" indent="0" outline="1" outlineData="1" multipleFieldFilters="0" rowHeaderCaption="Bundesland/Kanton">
  <location ref="A3:A108" firstHeaderRow="1" firstDataRow="1" firstDataCol="1"/>
  <pivotFields count="14">
    <pivotField showAll="0"/>
    <pivotField axis="axisRow" showAll="0">
      <items count="77">
        <item x="6"/>
        <item x="47"/>
        <item x="22"/>
        <item x="16"/>
        <item x="72"/>
        <item x="15"/>
        <item x="8"/>
        <item x="40"/>
        <item x="45"/>
        <item x="50"/>
        <item x="51"/>
        <item x="17"/>
        <item x="63"/>
        <item x="28"/>
        <item x="36"/>
        <item x="1"/>
        <item x="60"/>
        <item x="59"/>
        <item x="9"/>
        <item x="39"/>
        <item x="62"/>
        <item x="58"/>
        <item x="2"/>
        <item x="0"/>
        <item x="42"/>
        <item x="12"/>
        <item x="67"/>
        <item x="68"/>
        <item x="70"/>
        <item x="24"/>
        <item x="34"/>
        <item x="27"/>
        <item x="55"/>
        <item x="48"/>
        <item x="74"/>
        <item x="52"/>
        <item x="43"/>
        <item x="23"/>
        <item x="38"/>
        <item x="53"/>
        <item x="35"/>
        <item x="20"/>
        <item x="69"/>
        <item x="41"/>
        <item x="19"/>
        <item x="75"/>
        <item x="3"/>
        <item x="32"/>
        <item x="14"/>
        <item x="21"/>
        <item x="31"/>
        <item x="44"/>
        <item x="64"/>
        <item x="65"/>
        <item x="26"/>
        <item x="37"/>
        <item x="56"/>
        <item x="25"/>
        <item x="11"/>
        <item x="5"/>
        <item x="4"/>
        <item x="73"/>
        <item x="29"/>
        <item x="33"/>
        <item x="49"/>
        <item x="46"/>
        <item x="18"/>
        <item x="57"/>
        <item x="66"/>
        <item x="30"/>
        <item x="54"/>
        <item x="71"/>
        <item x="61"/>
        <item x="7"/>
        <item x="10"/>
        <item x="13"/>
        <item t="default"/>
      </items>
    </pivotField>
    <pivotField showAll="0"/>
    <pivotField axis="axisRow" showAll="0">
      <items count="29">
        <item x="12"/>
        <item x="5"/>
        <item x="22"/>
        <item x="14"/>
        <item x="11"/>
        <item x="23"/>
        <item x="17"/>
        <item x="6"/>
        <item x="25"/>
        <item x="15"/>
        <item x="2"/>
        <item x="7"/>
        <item x="13"/>
        <item x="26"/>
        <item x="21"/>
        <item x="0"/>
        <item x="18"/>
        <item x="24"/>
        <item x="27"/>
        <item x="19"/>
        <item x="4"/>
        <item x="16"/>
        <item x="9"/>
        <item x="10"/>
        <item x="20"/>
        <item x="1"/>
        <item x="3"/>
        <item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numFmtId="165" showAll="0"/>
    <pivotField numFmtId="165" showAll="0"/>
    <pivotField numFmtId="165" showAll="0"/>
  </pivotFields>
  <rowFields count="2">
    <field x="3"/>
    <field x="1"/>
  </rowFields>
  <rowItems count="105">
    <i>
      <x/>
    </i>
    <i r="1">
      <x v="2"/>
    </i>
    <i r="1">
      <x v="48"/>
    </i>
    <i r="1">
      <x v="53"/>
    </i>
    <i r="1">
      <x v="61"/>
    </i>
    <i>
      <x v="1"/>
    </i>
    <i r="1">
      <x v="73"/>
    </i>
    <i>
      <x v="2"/>
    </i>
    <i r="1">
      <x v="8"/>
    </i>
    <i r="1">
      <x v="24"/>
    </i>
    <i r="1">
      <x v="28"/>
    </i>
    <i r="1">
      <x v="54"/>
    </i>
    <i>
      <x v="3"/>
    </i>
    <i r="1">
      <x v="3"/>
    </i>
    <i r="1">
      <x v="34"/>
    </i>
    <i r="1">
      <x v="36"/>
    </i>
    <i r="1">
      <x v="71"/>
    </i>
    <i>
      <x v="4"/>
    </i>
    <i r="1">
      <x v="75"/>
    </i>
    <i>
      <x v="5"/>
    </i>
    <i r="1">
      <x v="17"/>
    </i>
    <i r="1">
      <x v="43"/>
    </i>
    <i r="1">
      <x v="62"/>
    </i>
    <i r="1">
      <x v="68"/>
    </i>
    <i>
      <x v="6"/>
    </i>
    <i r="1">
      <x v="12"/>
    </i>
    <i r="1">
      <x v="41"/>
    </i>
    <i r="1">
      <x v="72"/>
    </i>
    <i>
      <x v="7"/>
    </i>
    <i r="1">
      <x v="6"/>
    </i>
    <i>
      <x v="8"/>
    </i>
    <i r="1">
      <x v="1"/>
    </i>
    <i r="1">
      <x v="19"/>
    </i>
    <i r="1">
      <x v="45"/>
    </i>
    <i>
      <x v="9"/>
    </i>
    <i r="1">
      <x v="7"/>
    </i>
    <i r="1">
      <x v="11"/>
    </i>
    <i r="1">
      <x v="13"/>
    </i>
    <i r="1">
      <x v="32"/>
    </i>
    <i r="1">
      <x v="33"/>
    </i>
    <i r="1">
      <x v="40"/>
    </i>
    <i r="1">
      <x v="42"/>
    </i>
    <i>
      <x v="10"/>
    </i>
    <i r="1">
      <x v="22"/>
    </i>
    <i>
      <x v="11"/>
    </i>
    <i r="1">
      <x v="18"/>
    </i>
    <i>
      <x v="12"/>
    </i>
    <i r="1">
      <x v="5"/>
    </i>
    <i r="1">
      <x v="47"/>
    </i>
    <i r="1">
      <x v="50"/>
    </i>
    <i r="1">
      <x v="66"/>
    </i>
    <i>
      <x v="13"/>
    </i>
    <i r="1">
      <x v="27"/>
    </i>
    <i r="1">
      <x v="65"/>
    </i>
    <i>
      <x v="14"/>
    </i>
    <i r="1">
      <x v="10"/>
    </i>
    <i r="1">
      <x v="26"/>
    </i>
    <i r="1">
      <x v="38"/>
    </i>
    <i r="1">
      <x v="55"/>
    </i>
    <i r="1">
      <x v="57"/>
    </i>
    <i>
      <x v="15"/>
    </i>
    <i r="1">
      <x v="23"/>
    </i>
    <i>
      <x v="16"/>
    </i>
    <i r="1">
      <x v="14"/>
    </i>
    <i r="1">
      <x v="35"/>
    </i>
    <i r="1">
      <x v="49"/>
    </i>
    <i r="1">
      <x v="56"/>
    </i>
    <i r="1">
      <x v="69"/>
    </i>
    <i>
      <x v="17"/>
    </i>
    <i r="1">
      <x v="30"/>
    </i>
    <i r="1">
      <x v="39"/>
    </i>
    <i r="1">
      <x v="63"/>
    </i>
    <i>
      <x v="18"/>
    </i>
    <i r="1">
      <x v="52"/>
    </i>
    <i r="1">
      <x v="64"/>
    </i>
    <i r="1">
      <x v="67"/>
    </i>
    <i r="1">
      <x v="70"/>
    </i>
    <i>
      <x v="19"/>
    </i>
    <i r="1">
      <x v="20"/>
    </i>
    <i r="1">
      <x v="21"/>
    </i>
    <i r="1">
      <x v="31"/>
    </i>
    <i r="1">
      <x v="37"/>
    </i>
    <i>
      <x v="20"/>
    </i>
    <i r="1">
      <x v="60"/>
    </i>
    <i>
      <x v="21"/>
    </i>
    <i r="1">
      <x v="44"/>
    </i>
    <i r="1">
      <x v="51"/>
    </i>
    <i>
      <x v="22"/>
    </i>
    <i r="1">
      <x v="58"/>
    </i>
    <i>
      <x v="23"/>
    </i>
    <i r="1">
      <x v="25"/>
    </i>
    <i>
      <x v="24"/>
    </i>
    <i r="1">
      <x v="4"/>
    </i>
    <i r="1">
      <x v="9"/>
    </i>
    <i r="1">
      <x v="16"/>
    </i>
    <i r="1">
      <x v="29"/>
    </i>
    <i>
      <x v="25"/>
    </i>
    <i r="1">
      <x/>
    </i>
    <i r="1">
      <x v="15"/>
    </i>
    <i>
      <x v="26"/>
    </i>
    <i r="1">
      <x v="46"/>
    </i>
    <i r="1">
      <x v="59"/>
    </i>
    <i>
      <x v="27"/>
    </i>
    <i r="1">
      <x v="74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01519AF-7912-4B56-93C4-8A4B84FAD106}" name="PivotTable13" cacheId="48" applyNumberFormats="0" applyBorderFormats="0" applyFontFormats="0" applyPatternFormats="0" applyAlignmentFormats="0" applyWidthHeightFormats="1" dataCaption="Werte" updatedVersion="6" minRefreshableVersion="3" useAutoFormatting="1" itemPrintTitles="1" createdVersion="6" indent="0" outline="1" outlineData="1" multipleFieldFilters="0">
  <location ref="A3:E109" firstHeaderRow="1" firstDataRow="2" firstDataCol="1" rowPageCount="1" colPageCount="1"/>
  <pivotFields count="14">
    <pivotField showAll="0"/>
    <pivotField axis="axisRow" showAll="0">
      <items count="77">
        <item x="6"/>
        <item x="47"/>
        <item x="22"/>
        <item x="16"/>
        <item x="72"/>
        <item x="15"/>
        <item x="8"/>
        <item x="40"/>
        <item x="45"/>
        <item x="50"/>
        <item x="51"/>
        <item x="17"/>
        <item x="63"/>
        <item x="28"/>
        <item x="36"/>
        <item x="1"/>
        <item x="60"/>
        <item x="59"/>
        <item x="9"/>
        <item x="39"/>
        <item x="62"/>
        <item x="58"/>
        <item x="2"/>
        <item x="0"/>
        <item x="42"/>
        <item x="12"/>
        <item x="67"/>
        <item x="68"/>
        <item x="70"/>
        <item x="24"/>
        <item x="34"/>
        <item x="27"/>
        <item x="55"/>
        <item x="48"/>
        <item x="74"/>
        <item x="52"/>
        <item x="43"/>
        <item x="23"/>
        <item x="38"/>
        <item x="53"/>
        <item x="35"/>
        <item x="20"/>
        <item x="69"/>
        <item x="41"/>
        <item x="19"/>
        <item x="75"/>
        <item x="3"/>
        <item x="32"/>
        <item x="14"/>
        <item x="21"/>
        <item x="31"/>
        <item x="44"/>
        <item x="64"/>
        <item x="65"/>
        <item x="26"/>
        <item x="37"/>
        <item x="56"/>
        <item x="25"/>
        <item x="11"/>
        <item x="5"/>
        <item x="4"/>
        <item x="73"/>
        <item x="29"/>
        <item x="33"/>
        <item x="49"/>
        <item x="46"/>
        <item x="18"/>
        <item x="57"/>
        <item x="66"/>
        <item x="30"/>
        <item x="54"/>
        <item x="71"/>
        <item x="61"/>
        <item x="7"/>
        <item x="10"/>
        <item x="13"/>
        <item t="default"/>
      </items>
    </pivotField>
    <pivotField axis="axisCol" showAll="0">
      <items count="4">
        <item x="2"/>
        <item x="0"/>
        <item x="1"/>
        <item t="default"/>
      </items>
    </pivotField>
    <pivotField axis="axisRow" showAll="0">
      <items count="29">
        <item x="12"/>
        <item x="5"/>
        <item x="22"/>
        <item x="14"/>
        <item x="11"/>
        <item x="23"/>
        <item x="17"/>
        <item x="6"/>
        <item x="25"/>
        <item x="15"/>
        <item x="2"/>
        <item x="7"/>
        <item x="13"/>
        <item x="26"/>
        <item x="21"/>
        <item x="0"/>
        <item x="18"/>
        <item x="24"/>
        <item x="27"/>
        <item x="19"/>
        <item x="4"/>
        <item x="16"/>
        <item x="9"/>
        <item x="10"/>
        <item x="20"/>
        <item x="1"/>
        <item x="3"/>
        <item x="8"/>
        <item t="default"/>
      </items>
    </pivotField>
    <pivotField axis="axisPage" showAll="0">
      <items count="64">
        <item x="34"/>
        <item x="28"/>
        <item x="44"/>
        <item x="60"/>
        <item x="58"/>
        <item x="29"/>
        <item x="6"/>
        <item x="15"/>
        <item x="12"/>
        <item x="8"/>
        <item x="19"/>
        <item x="52"/>
        <item x="49"/>
        <item x="47"/>
        <item x="57"/>
        <item x="48"/>
        <item x="53"/>
        <item x="16"/>
        <item x="21"/>
        <item x="7"/>
        <item x="61"/>
        <item x="55"/>
        <item x="35"/>
        <item x="41"/>
        <item x="27"/>
        <item x="5"/>
        <item x="43"/>
        <item x="1"/>
        <item x="59"/>
        <item x="18"/>
        <item x="2"/>
        <item x="20"/>
        <item x="33"/>
        <item x="0"/>
        <item x="39"/>
        <item x="50"/>
        <item x="10"/>
        <item x="51"/>
        <item x="46"/>
        <item x="40"/>
        <item x="36"/>
        <item x="45"/>
        <item x="38"/>
        <item x="32"/>
        <item x="37"/>
        <item x="22"/>
        <item x="24"/>
        <item x="25"/>
        <item x="14"/>
        <item x="30"/>
        <item x="31"/>
        <item x="4"/>
        <item x="26"/>
        <item x="17"/>
        <item x="13"/>
        <item x="62"/>
        <item x="56"/>
        <item x="23"/>
        <item x="3"/>
        <item x="42"/>
        <item x="11"/>
        <item x="54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numFmtId="165" showAll="0"/>
    <pivotField numFmtId="165" showAll="0"/>
    <pivotField dataField="1" numFmtId="165" showAll="0"/>
  </pivotFields>
  <rowFields count="2">
    <field x="3"/>
    <field x="1"/>
  </rowFields>
  <rowItems count="105">
    <i>
      <x/>
    </i>
    <i r="1">
      <x v="2"/>
    </i>
    <i r="1">
      <x v="48"/>
    </i>
    <i r="1">
      <x v="53"/>
    </i>
    <i r="1">
      <x v="61"/>
    </i>
    <i>
      <x v="1"/>
    </i>
    <i r="1">
      <x v="73"/>
    </i>
    <i>
      <x v="2"/>
    </i>
    <i r="1">
      <x v="8"/>
    </i>
    <i r="1">
      <x v="24"/>
    </i>
    <i r="1">
      <x v="28"/>
    </i>
    <i r="1">
      <x v="54"/>
    </i>
    <i>
      <x v="3"/>
    </i>
    <i r="1">
      <x v="3"/>
    </i>
    <i r="1">
      <x v="34"/>
    </i>
    <i r="1">
      <x v="36"/>
    </i>
    <i r="1">
      <x v="71"/>
    </i>
    <i>
      <x v="4"/>
    </i>
    <i r="1">
      <x v="75"/>
    </i>
    <i>
      <x v="5"/>
    </i>
    <i r="1">
      <x v="17"/>
    </i>
    <i r="1">
      <x v="43"/>
    </i>
    <i r="1">
      <x v="62"/>
    </i>
    <i r="1">
      <x v="68"/>
    </i>
    <i>
      <x v="6"/>
    </i>
    <i r="1">
      <x v="12"/>
    </i>
    <i r="1">
      <x v="41"/>
    </i>
    <i r="1">
      <x v="72"/>
    </i>
    <i>
      <x v="7"/>
    </i>
    <i r="1">
      <x v="6"/>
    </i>
    <i>
      <x v="8"/>
    </i>
    <i r="1">
      <x v="1"/>
    </i>
    <i r="1">
      <x v="19"/>
    </i>
    <i r="1">
      <x v="45"/>
    </i>
    <i>
      <x v="9"/>
    </i>
    <i r="1">
      <x v="7"/>
    </i>
    <i r="1">
      <x v="11"/>
    </i>
    <i r="1">
      <x v="13"/>
    </i>
    <i r="1">
      <x v="32"/>
    </i>
    <i r="1">
      <x v="33"/>
    </i>
    <i r="1">
      <x v="40"/>
    </i>
    <i r="1">
      <x v="42"/>
    </i>
    <i>
      <x v="10"/>
    </i>
    <i r="1">
      <x v="22"/>
    </i>
    <i>
      <x v="11"/>
    </i>
    <i r="1">
      <x v="18"/>
    </i>
    <i>
      <x v="12"/>
    </i>
    <i r="1">
      <x v="5"/>
    </i>
    <i r="1">
      <x v="47"/>
    </i>
    <i r="1">
      <x v="50"/>
    </i>
    <i r="1">
      <x v="66"/>
    </i>
    <i>
      <x v="13"/>
    </i>
    <i r="1">
      <x v="27"/>
    </i>
    <i r="1">
      <x v="65"/>
    </i>
    <i>
      <x v="14"/>
    </i>
    <i r="1">
      <x v="10"/>
    </i>
    <i r="1">
      <x v="26"/>
    </i>
    <i r="1">
      <x v="38"/>
    </i>
    <i r="1">
      <x v="55"/>
    </i>
    <i r="1">
      <x v="57"/>
    </i>
    <i>
      <x v="15"/>
    </i>
    <i r="1">
      <x v="23"/>
    </i>
    <i>
      <x v="16"/>
    </i>
    <i r="1">
      <x v="14"/>
    </i>
    <i r="1">
      <x v="35"/>
    </i>
    <i r="1">
      <x v="49"/>
    </i>
    <i r="1">
      <x v="56"/>
    </i>
    <i r="1">
      <x v="69"/>
    </i>
    <i>
      <x v="17"/>
    </i>
    <i r="1">
      <x v="30"/>
    </i>
    <i r="1">
      <x v="39"/>
    </i>
    <i r="1">
      <x v="63"/>
    </i>
    <i>
      <x v="18"/>
    </i>
    <i r="1">
      <x v="52"/>
    </i>
    <i r="1">
      <x v="64"/>
    </i>
    <i r="1">
      <x v="67"/>
    </i>
    <i r="1">
      <x v="70"/>
    </i>
    <i>
      <x v="19"/>
    </i>
    <i r="1">
      <x v="20"/>
    </i>
    <i r="1">
      <x v="21"/>
    </i>
    <i r="1">
      <x v="31"/>
    </i>
    <i r="1">
      <x v="37"/>
    </i>
    <i>
      <x v="20"/>
    </i>
    <i r="1">
      <x v="60"/>
    </i>
    <i>
      <x v="21"/>
    </i>
    <i r="1">
      <x v="44"/>
    </i>
    <i r="1">
      <x v="51"/>
    </i>
    <i>
      <x v="22"/>
    </i>
    <i r="1">
      <x v="58"/>
    </i>
    <i>
      <x v="23"/>
    </i>
    <i r="1">
      <x v="25"/>
    </i>
    <i>
      <x v="24"/>
    </i>
    <i r="1">
      <x v="4"/>
    </i>
    <i r="1">
      <x v="9"/>
    </i>
    <i r="1">
      <x v="16"/>
    </i>
    <i r="1">
      <x v="29"/>
    </i>
    <i>
      <x v="25"/>
    </i>
    <i r="1">
      <x/>
    </i>
    <i r="1">
      <x v="15"/>
    </i>
    <i>
      <x v="26"/>
    </i>
    <i r="1">
      <x v="46"/>
    </i>
    <i r="1">
      <x v="59"/>
    </i>
    <i>
      <x v="27"/>
    </i>
    <i r="1">
      <x v="74"/>
    </i>
    <i t="grand">
      <x/>
    </i>
  </rowItems>
  <colFields count="1">
    <field x="2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1">
    <dataField name="Summe von Umsatz 2018" fld="1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CBFF6B7-7EB4-4D03-A967-EBA13A5BF600}" name="PivotTable13" cacheId="48" applyNumberFormats="0" applyBorderFormats="0" applyFontFormats="0" applyPatternFormats="0" applyAlignmentFormats="0" applyWidthHeightFormats="1" dataCaption="Werte" updatedVersion="6" minRefreshableVersion="3" useAutoFormatting="1" itemPrintTitles="1" createdVersion="6" indent="0" outline="1" outlineData="1" multipleFieldFilters="0">
  <location ref="A3:E109" firstHeaderRow="1" firstDataRow="2" firstDataCol="1" rowPageCount="1" colPageCount="1"/>
  <pivotFields count="14">
    <pivotField showAll="0"/>
    <pivotField axis="axisRow" showAll="0">
      <items count="77">
        <item x="6"/>
        <item x="47"/>
        <item x="22"/>
        <item x="16"/>
        <item x="72"/>
        <item x="15"/>
        <item x="8"/>
        <item x="40"/>
        <item x="45"/>
        <item x="50"/>
        <item x="51"/>
        <item x="17"/>
        <item x="63"/>
        <item x="28"/>
        <item x="36"/>
        <item x="1"/>
        <item x="60"/>
        <item x="59"/>
        <item x="9"/>
        <item x="39"/>
        <item x="62"/>
        <item x="58"/>
        <item x="2"/>
        <item x="0"/>
        <item x="42"/>
        <item x="12"/>
        <item x="67"/>
        <item x="68"/>
        <item x="70"/>
        <item x="24"/>
        <item x="34"/>
        <item x="27"/>
        <item x="55"/>
        <item x="48"/>
        <item x="74"/>
        <item x="52"/>
        <item x="43"/>
        <item x="23"/>
        <item x="38"/>
        <item x="53"/>
        <item x="35"/>
        <item x="20"/>
        <item x="69"/>
        <item x="41"/>
        <item x="19"/>
        <item x="75"/>
        <item x="3"/>
        <item x="32"/>
        <item x="14"/>
        <item x="21"/>
        <item x="31"/>
        <item x="44"/>
        <item x="64"/>
        <item x="65"/>
        <item x="26"/>
        <item x="37"/>
        <item x="56"/>
        <item x="25"/>
        <item x="11"/>
        <item x="5"/>
        <item x="4"/>
        <item x="73"/>
        <item x="29"/>
        <item x="33"/>
        <item x="49"/>
        <item x="46"/>
        <item x="18"/>
        <item x="57"/>
        <item x="66"/>
        <item x="30"/>
        <item x="54"/>
        <item x="71"/>
        <item x="61"/>
        <item x="7"/>
        <item x="10"/>
        <item x="13"/>
        <item t="default"/>
      </items>
    </pivotField>
    <pivotField axis="axisCol" showAll="0">
      <items count="4">
        <item x="2"/>
        <item x="0"/>
        <item x="1"/>
        <item t="default"/>
      </items>
    </pivotField>
    <pivotField axis="axisRow" showAll="0">
      <items count="29">
        <item x="12"/>
        <item x="5"/>
        <item x="22"/>
        <item x="14"/>
        <item x="11"/>
        <item x="23"/>
        <item x="17"/>
        <item x="6"/>
        <item x="25"/>
        <item x="15"/>
        <item x="2"/>
        <item x="7"/>
        <item x="13"/>
        <item x="26"/>
        <item x="21"/>
        <item x="0"/>
        <item x="18"/>
        <item x="24"/>
        <item x="27"/>
        <item x="19"/>
        <item x="4"/>
        <item x="16"/>
        <item x="9"/>
        <item x="10"/>
        <item x="20"/>
        <item x="1"/>
        <item x="3"/>
        <item x="8"/>
        <item t="default"/>
      </items>
    </pivotField>
    <pivotField axis="axisPage" showAll="0">
      <items count="64">
        <item x="34"/>
        <item x="28"/>
        <item x="44"/>
        <item x="60"/>
        <item x="58"/>
        <item x="29"/>
        <item x="6"/>
        <item x="15"/>
        <item x="12"/>
        <item x="8"/>
        <item x="19"/>
        <item x="52"/>
        <item x="49"/>
        <item x="47"/>
        <item x="57"/>
        <item x="48"/>
        <item x="53"/>
        <item x="16"/>
        <item x="21"/>
        <item x="7"/>
        <item x="61"/>
        <item x="55"/>
        <item x="35"/>
        <item x="41"/>
        <item x="27"/>
        <item x="5"/>
        <item x="43"/>
        <item x="1"/>
        <item x="59"/>
        <item x="18"/>
        <item x="2"/>
        <item x="20"/>
        <item x="33"/>
        <item x="0"/>
        <item x="39"/>
        <item x="50"/>
        <item x="10"/>
        <item x="51"/>
        <item x="46"/>
        <item x="40"/>
        <item x="36"/>
        <item x="45"/>
        <item x="38"/>
        <item x="32"/>
        <item x="37"/>
        <item x="22"/>
        <item x="24"/>
        <item x="25"/>
        <item x="14"/>
        <item x="30"/>
        <item x="31"/>
        <item x="4"/>
        <item x="26"/>
        <item x="17"/>
        <item x="13"/>
        <item x="62"/>
        <item x="56"/>
        <item x="23"/>
        <item x="3"/>
        <item x="42"/>
        <item x="11"/>
        <item x="54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numFmtId="165" showAll="0"/>
    <pivotField numFmtId="165" showAll="0"/>
    <pivotField dataField="1" numFmtId="165" showAll="0"/>
  </pivotFields>
  <rowFields count="2">
    <field x="3"/>
    <field x="1"/>
  </rowFields>
  <rowItems count="105">
    <i>
      <x/>
    </i>
    <i r="1">
      <x v="2"/>
    </i>
    <i r="1">
      <x v="48"/>
    </i>
    <i r="1">
      <x v="53"/>
    </i>
    <i r="1">
      <x v="61"/>
    </i>
    <i>
      <x v="1"/>
    </i>
    <i r="1">
      <x v="73"/>
    </i>
    <i>
      <x v="2"/>
    </i>
    <i r="1">
      <x v="8"/>
    </i>
    <i r="1">
      <x v="24"/>
    </i>
    <i r="1">
      <x v="28"/>
    </i>
    <i r="1">
      <x v="54"/>
    </i>
    <i>
      <x v="3"/>
    </i>
    <i r="1">
      <x v="3"/>
    </i>
    <i r="1">
      <x v="34"/>
    </i>
    <i r="1">
      <x v="36"/>
    </i>
    <i r="1">
      <x v="71"/>
    </i>
    <i>
      <x v="4"/>
    </i>
    <i r="1">
      <x v="75"/>
    </i>
    <i>
      <x v="5"/>
    </i>
    <i r="1">
      <x v="17"/>
    </i>
    <i r="1">
      <x v="43"/>
    </i>
    <i r="1">
      <x v="62"/>
    </i>
    <i r="1">
      <x v="68"/>
    </i>
    <i>
      <x v="6"/>
    </i>
    <i r="1">
      <x v="12"/>
    </i>
    <i r="1">
      <x v="41"/>
    </i>
    <i r="1">
      <x v="72"/>
    </i>
    <i>
      <x v="7"/>
    </i>
    <i r="1">
      <x v="6"/>
    </i>
    <i>
      <x v="8"/>
    </i>
    <i r="1">
      <x v="1"/>
    </i>
    <i r="1">
      <x v="19"/>
    </i>
    <i r="1">
      <x v="45"/>
    </i>
    <i>
      <x v="9"/>
    </i>
    <i r="1">
      <x v="7"/>
    </i>
    <i r="1">
      <x v="11"/>
    </i>
    <i r="1">
      <x v="13"/>
    </i>
    <i r="1">
      <x v="32"/>
    </i>
    <i r="1">
      <x v="33"/>
    </i>
    <i r="1">
      <x v="40"/>
    </i>
    <i r="1">
      <x v="42"/>
    </i>
    <i>
      <x v="10"/>
    </i>
    <i r="1">
      <x v="22"/>
    </i>
    <i>
      <x v="11"/>
    </i>
    <i r="1">
      <x v="18"/>
    </i>
    <i>
      <x v="12"/>
    </i>
    <i r="1">
      <x v="5"/>
    </i>
    <i r="1">
      <x v="47"/>
    </i>
    <i r="1">
      <x v="50"/>
    </i>
    <i r="1">
      <x v="66"/>
    </i>
    <i>
      <x v="13"/>
    </i>
    <i r="1">
      <x v="27"/>
    </i>
    <i r="1">
      <x v="65"/>
    </i>
    <i>
      <x v="14"/>
    </i>
    <i r="1">
      <x v="10"/>
    </i>
    <i r="1">
      <x v="26"/>
    </i>
    <i r="1">
      <x v="38"/>
    </i>
    <i r="1">
      <x v="55"/>
    </i>
    <i r="1">
      <x v="57"/>
    </i>
    <i>
      <x v="15"/>
    </i>
    <i r="1">
      <x v="23"/>
    </i>
    <i>
      <x v="16"/>
    </i>
    <i r="1">
      <x v="14"/>
    </i>
    <i r="1">
      <x v="35"/>
    </i>
    <i r="1">
      <x v="49"/>
    </i>
    <i r="1">
      <x v="56"/>
    </i>
    <i r="1">
      <x v="69"/>
    </i>
    <i>
      <x v="17"/>
    </i>
    <i r="1">
      <x v="30"/>
    </i>
    <i r="1">
      <x v="39"/>
    </i>
    <i r="1">
      <x v="63"/>
    </i>
    <i>
      <x v="18"/>
    </i>
    <i r="1">
      <x v="52"/>
    </i>
    <i r="1">
      <x v="64"/>
    </i>
    <i r="1">
      <x v="67"/>
    </i>
    <i r="1">
      <x v="70"/>
    </i>
    <i>
      <x v="19"/>
    </i>
    <i r="1">
      <x v="20"/>
    </i>
    <i r="1">
      <x v="21"/>
    </i>
    <i r="1">
      <x v="31"/>
    </i>
    <i r="1">
      <x v="37"/>
    </i>
    <i>
      <x v="20"/>
    </i>
    <i r="1">
      <x v="60"/>
    </i>
    <i>
      <x v="21"/>
    </i>
    <i r="1">
      <x v="44"/>
    </i>
    <i r="1">
      <x v="51"/>
    </i>
    <i>
      <x v="22"/>
    </i>
    <i r="1">
      <x v="58"/>
    </i>
    <i>
      <x v="23"/>
    </i>
    <i r="1">
      <x v="25"/>
    </i>
    <i>
      <x v="24"/>
    </i>
    <i r="1">
      <x v="4"/>
    </i>
    <i r="1">
      <x v="9"/>
    </i>
    <i r="1">
      <x v="16"/>
    </i>
    <i r="1">
      <x v="29"/>
    </i>
    <i>
      <x v="25"/>
    </i>
    <i r="1">
      <x/>
    </i>
    <i r="1">
      <x v="15"/>
    </i>
    <i>
      <x v="26"/>
    </i>
    <i r="1">
      <x v="46"/>
    </i>
    <i r="1">
      <x v="59"/>
    </i>
    <i>
      <x v="27"/>
    </i>
    <i r="1">
      <x v="74"/>
    </i>
    <i t="grand">
      <x/>
    </i>
  </rowItems>
  <colFields count="1">
    <field x="2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1">
    <dataField name="Summe von Umsatz 2018" fld="1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BCF00F0-5E81-447A-9187-AC9BCC2BDE95}" name="Tabelle1" displayName="Tabelle1" ref="A1:D77" totalsRowShown="0" headerRowDxfId="6" dataDxfId="5" dataCellStyle="Währung">
  <autoFilter ref="A1:D77" xr:uid="{00000000-0009-0000-0100-000001000000}"/>
  <sortState ref="A2:E77">
    <sortCondition ref="A2"/>
  </sortState>
  <tableColumns count="4">
    <tableColumn id="2" xr3:uid="{64A28B21-83D0-478B-81EA-6878802A52BB}" name="Firma" dataDxfId="4"/>
    <tableColumn id="3" xr3:uid="{C7002785-EF3A-4863-92D0-053F4C8BD727}" name="Land" dataDxfId="3"/>
    <tableColumn id="5" xr3:uid="{50EF410A-F83B-45C2-9937-60FE4D3FAEEC}" name="Ort" dataDxfId="2"/>
    <tableColumn id="14" xr3:uid="{F003FD00-AF51-43C3-B427-67B2DA4AA2E4}" name="Umsatz" dataDxfId="1" dataCellStyle="Währung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17" Type="http://schemas.openxmlformats.org/officeDocument/2006/relationships/hyperlink" Target="mailto:seelinger@movement.com" TargetMode="External"/><Relationship Id="rId21" Type="http://schemas.openxmlformats.org/officeDocument/2006/relationships/hyperlink" Target="mailto:posch@movement.com" TargetMode="External"/><Relationship Id="rId42" Type="http://schemas.openxmlformats.org/officeDocument/2006/relationships/hyperlink" Target="mailto:wiesenhoff@movement.com" TargetMode="External"/><Relationship Id="rId63" Type="http://schemas.openxmlformats.org/officeDocument/2006/relationships/hyperlink" Target="mailto:meisner@movement.com" TargetMode="External"/><Relationship Id="rId84" Type="http://schemas.openxmlformats.org/officeDocument/2006/relationships/hyperlink" Target="mailto:hummel@movement.com" TargetMode="External"/><Relationship Id="rId138" Type="http://schemas.openxmlformats.org/officeDocument/2006/relationships/hyperlink" Target="mailto:obermayer@movement.com" TargetMode="External"/><Relationship Id="rId107" Type="http://schemas.openxmlformats.org/officeDocument/2006/relationships/hyperlink" Target="mailto:schwarz@movement.com" TargetMode="External"/><Relationship Id="rId11" Type="http://schemas.openxmlformats.org/officeDocument/2006/relationships/hyperlink" Target="mailto:weiherer@movement.com" TargetMode="External"/><Relationship Id="rId32" Type="http://schemas.openxmlformats.org/officeDocument/2006/relationships/hyperlink" Target="mailto:lampe@movement.com" TargetMode="External"/><Relationship Id="rId53" Type="http://schemas.openxmlformats.org/officeDocument/2006/relationships/hyperlink" Target="mailto:unterg&#228;rtner@movement.com" TargetMode="External"/><Relationship Id="rId74" Type="http://schemas.openxmlformats.org/officeDocument/2006/relationships/hyperlink" Target="mailto:friedrichs@movement.com" TargetMode="External"/><Relationship Id="rId128" Type="http://schemas.openxmlformats.org/officeDocument/2006/relationships/hyperlink" Target="mailto:b&#228;umer@movement.com" TargetMode="External"/><Relationship Id="rId149" Type="http://schemas.openxmlformats.org/officeDocument/2006/relationships/hyperlink" Target="mailto:gr&#252;ner@movement.com" TargetMode="External"/><Relationship Id="rId5" Type="http://schemas.openxmlformats.org/officeDocument/2006/relationships/hyperlink" Target="mailto:althoff@movement.com" TargetMode="External"/><Relationship Id="rId95" Type="http://schemas.openxmlformats.org/officeDocument/2006/relationships/hyperlink" Target="mailto:luchs@movement.com" TargetMode="External"/><Relationship Id="rId22" Type="http://schemas.openxmlformats.org/officeDocument/2006/relationships/hyperlink" Target="mailto:haase@movement.com" TargetMode="External"/><Relationship Id="rId27" Type="http://schemas.openxmlformats.org/officeDocument/2006/relationships/hyperlink" Target="mailto:stampf@movement.com" TargetMode="External"/><Relationship Id="rId43" Type="http://schemas.openxmlformats.org/officeDocument/2006/relationships/hyperlink" Target="mailto:fichtenberger@movement.com" TargetMode="External"/><Relationship Id="rId48" Type="http://schemas.openxmlformats.org/officeDocument/2006/relationships/hyperlink" Target="mailto:stern@movement.com" TargetMode="External"/><Relationship Id="rId64" Type="http://schemas.openxmlformats.org/officeDocument/2006/relationships/hyperlink" Target="mailto:ebert@movement.com" TargetMode="External"/><Relationship Id="rId69" Type="http://schemas.openxmlformats.org/officeDocument/2006/relationships/hyperlink" Target="mailto:f&#228;rber@movement.com" TargetMode="External"/><Relationship Id="rId113" Type="http://schemas.openxmlformats.org/officeDocument/2006/relationships/hyperlink" Target="mailto:kron-k&#252;ppers@movement.com" TargetMode="External"/><Relationship Id="rId118" Type="http://schemas.openxmlformats.org/officeDocument/2006/relationships/hyperlink" Target="mailto:otterst&#228;dter@movement.com" TargetMode="External"/><Relationship Id="rId134" Type="http://schemas.openxmlformats.org/officeDocument/2006/relationships/hyperlink" Target="mailto:jung@movement.com" TargetMode="External"/><Relationship Id="rId139" Type="http://schemas.openxmlformats.org/officeDocument/2006/relationships/hyperlink" Target="mailto:cla&#223;mann@movement.com" TargetMode="External"/><Relationship Id="rId80" Type="http://schemas.openxmlformats.org/officeDocument/2006/relationships/hyperlink" Target="mailto:obermeier@movement.com" TargetMode="External"/><Relationship Id="rId85" Type="http://schemas.openxmlformats.org/officeDocument/2006/relationships/hyperlink" Target="mailto:rotluft@movement.com" TargetMode="External"/><Relationship Id="rId150" Type="http://schemas.openxmlformats.org/officeDocument/2006/relationships/printerSettings" Target="../printerSettings/printerSettings10.bin"/><Relationship Id="rId12" Type="http://schemas.openxmlformats.org/officeDocument/2006/relationships/hyperlink" Target="mailto:schwab@movement.com" TargetMode="External"/><Relationship Id="rId17" Type="http://schemas.openxmlformats.org/officeDocument/2006/relationships/hyperlink" Target="mailto:dr&#246;ger@movement.com" TargetMode="External"/><Relationship Id="rId33" Type="http://schemas.openxmlformats.org/officeDocument/2006/relationships/hyperlink" Target="mailto:frank@movement.com" TargetMode="External"/><Relationship Id="rId38" Type="http://schemas.openxmlformats.org/officeDocument/2006/relationships/hyperlink" Target="mailto:seemann@movement.com" TargetMode="External"/><Relationship Id="rId59" Type="http://schemas.openxmlformats.org/officeDocument/2006/relationships/hyperlink" Target="mailto:graf@movement.com" TargetMode="External"/><Relationship Id="rId103" Type="http://schemas.openxmlformats.org/officeDocument/2006/relationships/hyperlink" Target="mailto:l&#252;denscheid@movement.com" TargetMode="External"/><Relationship Id="rId108" Type="http://schemas.openxmlformats.org/officeDocument/2006/relationships/hyperlink" Target="mailto:braun@movement.com" TargetMode="External"/><Relationship Id="rId124" Type="http://schemas.openxmlformats.org/officeDocument/2006/relationships/hyperlink" Target="mailto:h&#246;llerer@movement.com" TargetMode="External"/><Relationship Id="rId129" Type="http://schemas.openxmlformats.org/officeDocument/2006/relationships/hyperlink" Target="mailto:himmelsto&#223;@movement.com" TargetMode="External"/><Relationship Id="rId54" Type="http://schemas.openxmlformats.org/officeDocument/2006/relationships/hyperlink" Target="mailto:teichhuber@movement.com" TargetMode="External"/><Relationship Id="rId70" Type="http://schemas.openxmlformats.org/officeDocument/2006/relationships/hyperlink" Target="mailto:jauch@movement.com" TargetMode="External"/><Relationship Id="rId75" Type="http://schemas.openxmlformats.org/officeDocument/2006/relationships/hyperlink" Target="mailto:vollmann@movement.com" TargetMode="External"/><Relationship Id="rId91" Type="http://schemas.openxmlformats.org/officeDocument/2006/relationships/hyperlink" Target="mailto:kreutzer@movement.com" TargetMode="External"/><Relationship Id="rId96" Type="http://schemas.openxmlformats.org/officeDocument/2006/relationships/hyperlink" Target="mailto:lutz@movement.com" TargetMode="External"/><Relationship Id="rId140" Type="http://schemas.openxmlformats.org/officeDocument/2006/relationships/hyperlink" Target="mailto:kohl@movement.com" TargetMode="External"/><Relationship Id="rId145" Type="http://schemas.openxmlformats.org/officeDocument/2006/relationships/hyperlink" Target="mailto:schw&#246;nsdorf@movement.com" TargetMode="External"/><Relationship Id="rId1" Type="http://schemas.openxmlformats.org/officeDocument/2006/relationships/hyperlink" Target="mailto:eichendorf@movement.com" TargetMode="External"/><Relationship Id="rId6" Type="http://schemas.openxmlformats.org/officeDocument/2006/relationships/hyperlink" Target="mailto:baumann@movement.com" TargetMode="External"/><Relationship Id="rId23" Type="http://schemas.openxmlformats.org/officeDocument/2006/relationships/hyperlink" Target="mailto:hussel@movement.com" TargetMode="External"/><Relationship Id="rId28" Type="http://schemas.openxmlformats.org/officeDocument/2006/relationships/hyperlink" Target="mailto:ebersp&#228;cher@movement.com" TargetMode="External"/><Relationship Id="rId49" Type="http://schemas.openxmlformats.org/officeDocument/2006/relationships/hyperlink" Target="mailto:walter@movement.com" TargetMode="External"/><Relationship Id="rId114" Type="http://schemas.openxmlformats.org/officeDocument/2006/relationships/hyperlink" Target="mailto:klumpp@movement.com" TargetMode="External"/><Relationship Id="rId119" Type="http://schemas.openxmlformats.org/officeDocument/2006/relationships/hyperlink" Target="mailto:dorff@movement.com" TargetMode="External"/><Relationship Id="rId44" Type="http://schemas.openxmlformats.org/officeDocument/2006/relationships/hyperlink" Target="mailto:weinberg@movement.com" TargetMode="External"/><Relationship Id="rId60" Type="http://schemas.openxmlformats.org/officeDocument/2006/relationships/hyperlink" Target="mailto:bl&#228;uel@movement.com" TargetMode="External"/><Relationship Id="rId65" Type="http://schemas.openxmlformats.org/officeDocument/2006/relationships/hyperlink" Target="mailto:fissler@movement.com" TargetMode="External"/><Relationship Id="rId81" Type="http://schemas.openxmlformats.org/officeDocument/2006/relationships/hyperlink" Target="mailto:glahn@movement.com" TargetMode="External"/><Relationship Id="rId86" Type="http://schemas.openxmlformats.org/officeDocument/2006/relationships/hyperlink" Target="mailto:sch&#252;bel@movement.com" TargetMode="External"/><Relationship Id="rId130" Type="http://schemas.openxmlformats.org/officeDocument/2006/relationships/hyperlink" Target="mailto:bl&#252;cher@movement.com" TargetMode="External"/><Relationship Id="rId135" Type="http://schemas.openxmlformats.org/officeDocument/2006/relationships/hyperlink" Target="mailto:guth@movement.com" TargetMode="External"/><Relationship Id="rId13" Type="http://schemas.openxmlformats.org/officeDocument/2006/relationships/hyperlink" Target="mailto:tutti@movement.com" TargetMode="External"/><Relationship Id="rId18" Type="http://schemas.openxmlformats.org/officeDocument/2006/relationships/hyperlink" Target="mailto:hauenstein@movement.com" TargetMode="External"/><Relationship Id="rId39" Type="http://schemas.openxmlformats.org/officeDocument/2006/relationships/hyperlink" Target="mailto:sternheimer@movement.com" TargetMode="External"/><Relationship Id="rId109" Type="http://schemas.openxmlformats.org/officeDocument/2006/relationships/hyperlink" Target="mailto:reincke@movement.com" TargetMode="External"/><Relationship Id="rId34" Type="http://schemas.openxmlformats.org/officeDocument/2006/relationships/hyperlink" Target="mailto:seeau@movement.com" TargetMode="External"/><Relationship Id="rId50" Type="http://schemas.openxmlformats.org/officeDocument/2006/relationships/hyperlink" Target="mailto:fuchs@movement.com" TargetMode="External"/><Relationship Id="rId55" Type="http://schemas.openxmlformats.org/officeDocument/2006/relationships/hyperlink" Target="mailto:apfelbaum@movement.com" TargetMode="External"/><Relationship Id="rId76" Type="http://schemas.openxmlformats.org/officeDocument/2006/relationships/hyperlink" Target="mailto:r&#246;sner@movement.com" TargetMode="External"/><Relationship Id="rId97" Type="http://schemas.openxmlformats.org/officeDocument/2006/relationships/hyperlink" Target="mailto:haller@movement.com" TargetMode="External"/><Relationship Id="rId104" Type="http://schemas.openxmlformats.org/officeDocument/2006/relationships/hyperlink" Target="mailto:l&#252;dtke@movement.com" TargetMode="External"/><Relationship Id="rId120" Type="http://schemas.openxmlformats.org/officeDocument/2006/relationships/hyperlink" Target="mailto:hamburg@movement.com" TargetMode="External"/><Relationship Id="rId125" Type="http://schemas.openxmlformats.org/officeDocument/2006/relationships/hyperlink" Target="mailto:hallenbacher@movement.com" TargetMode="External"/><Relationship Id="rId141" Type="http://schemas.openxmlformats.org/officeDocument/2006/relationships/hyperlink" Target="mailto:bayerle@movement.com" TargetMode="External"/><Relationship Id="rId146" Type="http://schemas.openxmlformats.org/officeDocument/2006/relationships/hyperlink" Target="mailto:klapp@movement.com" TargetMode="External"/><Relationship Id="rId7" Type="http://schemas.openxmlformats.org/officeDocument/2006/relationships/hyperlink" Target="mailto:elser@movement.com" TargetMode="External"/><Relationship Id="rId71" Type="http://schemas.openxmlformats.org/officeDocument/2006/relationships/hyperlink" Target="mailto:murnau@movement.com" TargetMode="External"/><Relationship Id="rId92" Type="http://schemas.openxmlformats.org/officeDocument/2006/relationships/hyperlink" Target="mailto:kirsch@movement.com" TargetMode="External"/><Relationship Id="rId2" Type="http://schemas.openxmlformats.org/officeDocument/2006/relationships/hyperlink" Target="mailto:willer@movement.com" TargetMode="External"/><Relationship Id="rId29" Type="http://schemas.openxmlformats.org/officeDocument/2006/relationships/hyperlink" Target="mailto:wolff@movement.com" TargetMode="External"/><Relationship Id="rId24" Type="http://schemas.openxmlformats.org/officeDocument/2006/relationships/hyperlink" Target="mailto:he&#223;ling@movement.com" TargetMode="External"/><Relationship Id="rId40" Type="http://schemas.openxmlformats.org/officeDocument/2006/relationships/hyperlink" Target="mailto:beyersd&#246;rfer@movement.com" TargetMode="External"/><Relationship Id="rId45" Type="http://schemas.openxmlformats.org/officeDocument/2006/relationships/hyperlink" Target="mailto:eichenhoff@movement.com" TargetMode="External"/><Relationship Id="rId66" Type="http://schemas.openxmlformats.org/officeDocument/2006/relationships/hyperlink" Target="mailto:rosenthal@movement.com" TargetMode="External"/><Relationship Id="rId87" Type="http://schemas.openxmlformats.org/officeDocument/2006/relationships/hyperlink" Target="mailto:rathenau@movement.com" TargetMode="External"/><Relationship Id="rId110" Type="http://schemas.openxmlformats.org/officeDocument/2006/relationships/hyperlink" Target="mailto:reuter@movement.com" TargetMode="External"/><Relationship Id="rId115" Type="http://schemas.openxmlformats.org/officeDocument/2006/relationships/hyperlink" Target="mailto:meyer@movement.com" TargetMode="External"/><Relationship Id="rId131" Type="http://schemas.openxmlformats.org/officeDocument/2006/relationships/hyperlink" Target="mailto:sommer@movement.com" TargetMode="External"/><Relationship Id="rId136" Type="http://schemas.openxmlformats.org/officeDocument/2006/relationships/hyperlink" Target="mailto:d&#246;ring@movement.com" TargetMode="External"/><Relationship Id="rId61" Type="http://schemas.openxmlformats.org/officeDocument/2006/relationships/hyperlink" Target="mailto:stifter@movement.com" TargetMode="External"/><Relationship Id="rId82" Type="http://schemas.openxmlformats.org/officeDocument/2006/relationships/hyperlink" Target="mailto:schweizer@movement.com" TargetMode="External"/><Relationship Id="rId19" Type="http://schemas.openxmlformats.org/officeDocument/2006/relationships/hyperlink" Target="mailto:immendorf@movement.com" TargetMode="External"/><Relationship Id="rId14" Type="http://schemas.openxmlformats.org/officeDocument/2006/relationships/hyperlink" Target="mailto:volkert@movement.com" TargetMode="External"/><Relationship Id="rId30" Type="http://schemas.openxmlformats.org/officeDocument/2006/relationships/hyperlink" Target="mailto:mahn@movement.com" TargetMode="External"/><Relationship Id="rId35" Type="http://schemas.openxmlformats.org/officeDocument/2006/relationships/hyperlink" Target="mailto:weinhauff@movement.com" TargetMode="External"/><Relationship Id="rId56" Type="http://schemas.openxmlformats.org/officeDocument/2006/relationships/hyperlink" Target="mailto:berger@movement.com" TargetMode="External"/><Relationship Id="rId77" Type="http://schemas.openxmlformats.org/officeDocument/2006/relationships/hyperlink" Target="mailto:heyerdal@movement.com" TargetMode="External"/><Relationship Id="rId100" Type="http://schemas.openxmlformats.org/officeDocument/2006/relationships/hyperlink" Target="mailto:trottow@movement.com" TargetMode="External"/><Relationship Id="rId105" Type="http://schemas.openxmlformats.org/officeDocument/2006/relationships/hyperlink" Target="mailto:bender@movement.com" TargetMode="External"/><Relationship Id="rId126" Type="http://schemas.openxmlformats.org/officeDocument/2006/relationships/hyperlink" Target="mailto:holt@movement.com" TargetMode="External"/><Relationship Id="rId147" Type="http://schemas.openxmlformats.org/officeDocument/2006/relationships/hyperlink" Target="mailto:m&#252;hlmann@movement.com" TargetMode="External"/><Relationship Id="rId8" Type="http://schemas.openxmlformats.org/officeDocument/2006/relationships/hyperlink" Target="mailto:gr&#252;ner@movement.com" TargetMode="External"/><Relationship Id="rId51" Type="http://schemas.openxmlformats.org/officeDocument/2006/relationships/hyperlink" Target="mailto:schmidt@movement.com" TargetMode="External"/><Relationship Id="rId72" Type="http://schemas.openxmlformats.org/officeDocument/2006/relationships/hyperlink" Target="mailto:marcks@movement.com" TargetMode="External"/><Relationship Id="rId93" Type="http://schemas.openxmlformats.org/officeDocument/2006/relationships/hyperlink" Target="mailto:huber@movement.com" TargetMode="External"/><Relationship Id="rId98" Type="http://schemas.openxmlformats.org/officeDocument/2006/relationships/hyperlink" Target="mailto:schlauch@movement.com" TargetMode="External"/><Relationship Id="rId121" Type="http://schemas.openxmlformats.org/officeDocument/2006/relationships/hyperlink" Target="mailto:keller@movement.com" TargetMode="External"/><Relationship Id="rId142" Type="http://schemas.openxmlformats.org/officeDocument/2006/relationships/hyperlink" Target="mailto:m&#246;ller-hollgarten@movement.com" TargetMode="External"/><Relationship Id="rId3" Type="http://schemas.openxmlformats.org/officeDocument/2006/relationships/hyperlink" Target="mailto:sch&#246;neberger@movement.com" TargetMode="External"/><Relationship Id="rId25" Type="http://schemas.openxmlformats.org/officeDocument/2006/relationships/hyperlink" Target="mailto:mann@movement.com" TargetMode="External"/><Relationship Id="rId46" Type="http://schemas.openxmlformats.org/officeDocument/2006/relationships/hyperlink" Target="mailto:fochter@movement.com" TargetMode="External"/><Relationship Id="rId67" Type="http://schemas.openxmlformats.org/officeDocument/2006/relationships/hyperlink" Target="mailto:bergstein@movement.com" TargetMode="External"/><Relationship Id="rId116" Type="http://schemas.openxmlformats.org/officeDocument/2006/relationships/hyperlink" Target="mailto:bauer@movement.com" TargetMode="External"/><Relationship Id="rId137" Type="http://schemas.openxmlformats.org/officeDocument/2006/relationships/hyperlink" Target="mailto:obermayer@movement.com" TargetMode="External"/><Relationship Id="rId20" Type="http://schemas.openxmlformats.org/officeDocument/2006/relationships/hyperlink" Target="mailto:n&#246;ller@movement.com" TargetMode="External"/><Relationship Id="rId41" Type="http://schemas.openxmlformats.org/officeDocument/2006/relationships/hyperlink" Target="mailto:langer@movement.com" TargetMode="External"/><Relationship Id="rId62" Type="http://schemas.openxmlformats.org/officeDocument/2006/relationships/hyperlink" Target="mailto:mohrmeier@movement.com" TargetMode="External"/><Relationship Id="rId83" Type="http://schemas.openxmlformats.org/officeDocument/2006/relationships/hyperlink" Target="mailto:hesse@movement.com" TargetMode="External"/><Relationship Id="rId88" Type="http://schemas.openxmlformats.org/officeDocument/2006/relationships/hyperlink" Target="mailto:luxemburg@movement.com" TargetMode="External"/><Relationship Id="rId111" Type="http://schemas.openxmlformats.org/officeDocument/2006/relationships/hyperlink" Target="mailto:manz@movement.com" TargetMode="External"/><Relationship Id="rId132" Type="http://schemas.openxmlformats.org/officeDocument/2006/relationships/hyperlink" Target="mailto:osterfelder@movement.com" TargetMode="External"/><Relationship Id="rId15" Type="http://schemas.openxmlformats.org/officeDocument/2006/relationships/hyperlink" Target="mailto:loster-schneider@movement.com" TargetMode="External"/><Relationship Id="rId36" Type="http://schemas.openxmlformats.org/officeDocument/2006/relationships/hyperlink" Target="mailto:wiese@movement.com" TargetMode="External"/><Relationship Id="rId57" Type="http://schemas.openxmlformats.org/officeDocument/2006/relationships/hyperlink" Target="mailto:hundinger@movement.com" TargetMode="External"/><Relationship Id="rId106" Type="http://schemas.openxmlformats.org/officeDocument/2006/relationships/hyperlink" Target="mailto:wesel@movement.com" TargetMode="External"/><Relationship Id="rId127" Type="http://schemas.openxmlformats.org/officeDocument/2006/relationships/hyperlink" Target="mailto:kadschinsky@movement.com" TargetMode="External"/><Relationship Id="rId10" Type="http://schemas.openxmlformats.org/officeDocument/2006/relationships/hyperlink" Target="mailto:&#246;zmir@movement.com" TargetMode="External"/><Relationship Id="rId31" Type="http://schemas.openxmlformats.org/officeDocument/2006/relationships/hyperlink" Target="mailto:eichenau@movement.com" TargetMode="External"/><Relationship Id="rId52" Type="http://schemas.openxmlformats.org/officeDocument/2006/relationships/hyperlink" Target="mailto:schmitt@movement.com" TargetMode="External"/><Relationship Id="rId73" Type="http://schemas.openxmlformats.org/officeDocument/2006/relationships/hyperlink" Target="mailto:grabowski@movement.com" TargetMode="External"/><Relationship Id="rId78" Type="http://schemas.openxmlformats.org/officeDocument/2006/relationships/hyperlink" Target="mailto:zuse@movement.com" TargetMode="External"/><Relationship Id="rId94" Type="http://schemas.openxmlformats.org/officeDocument/2006/relationships/hyperlink" Target="mailto:feldbein@movement.com" TargetMode="External"/><Relationship Id="rId99" Type="http://schemas.openxmlformats.org/officeDocument/2006/relationships/hyperlink" Target="mailto:unterwegner@movement.com" TargetMode="External"/><Relationship Id="rId101" Type="http://schemas.openxmlformats.org/officeDocument/2006/relationships/hyperlink" Target="mailto:hau&#223;mann@movement.com" TargetMode="External"/><Relationship Id="rId122" Type="http://schemas.openxmlformats.org/officeDocument/2006/relationships/hyperlink" Target="mailto:faust@movement.com" TargetMode="External"/><Relationship Id="rId143" Type="http://schemas.openxmlformats.org/officeDocument/2006/relationships/hyperlink" Target="mailto:pfitzer@movement.com" TargetMode="External"/><Relationship Id="rId148" Type="http://schemas.openxmlformats.org/officeDocument/2006/relationships/hyperlink" Target="mailto:eppel@movement.com" TargetMode="External"/><Relationship Id="rId4" Type="http://schemas.openxmlformats.org/officeDocument/2006/relationships/hyperlink" Target="mailto:schlatter@movement.com" TargetMode="External"/><Relationship Id="rId9" Type="http://schemas.openxmlformats.org/officeDocument/2006/relationships/hyperlink" Target="mailto:lauer@movement.com" TargetMode="External"/><Relationship Id="rId26" Type="http://schemas.openxmlformats.org/officeDocument/2006/relationships/hyperlink" Target="mailto:laubenstein@movement.com" TargetMode="External"/><Relationship Id="rId47" Type="http://schemas.openxmlformats.org/officeDocument/2006/relationships/hyperlink" Target="mailto:m&#252;ller@movement.com" TargetMode="External"/><Relationship Id="rId68" Type="http://schemas.openxmlformats.org/officeDocument/2006/relationships/hyperlink" Target="mailto:maurer@movement.com" TargetMode="External"/><Relationship Id="rId89" Type="http://schemas.openxmlformats.org/officeDocument/2006/relationships/hyperlink" Target="mailto:conolly@movement.com" TargetMode="External"/><Relationship Id="rId112" Type="http://schemas.openxmlformats.org/officeDocument/2006/relationships/hyperlink" Target="mailto:landmann@movement.com" TargetMode="External"/><Relationship Id="rId133" Type="http://schemas.openxmlformats.org/officeDocument/2006/relationships/hyperlink" Target="mailto:jungmann@movement.com" TargetMode="External"/><Relationship Id="rId16" Type="http://schemas.openxmlformats.org/officeDocument/2006/relationships/hyperlink" Target="mailto:klotz@movement.com" TargetMode="External"/><Relationship Id="rId37" Type="http://schemas.openxmlformats.org/officeDocument/2006/relationships/hyperlink" Target="mailto:fellner@movement.com" TargetMode="External"/><Relationship Id="rId58" Type="http://schemas.openxmlformats.org/officeDocument/2006/relationships/hyperlink" Target="mailto:helmer@movement.com" TargetMode="External"/><Relationship Id="rId79" Type="http://schemas.openxmlformats.org/officeDocument/2006/relationships/hyperlink" Target="mailto:trieschmann@movement.com" TargetMode="External"/><Relationship Id="rId102" Type="http://schemas.openxmlformats.org/officeDocument/2006/relationships/hyperlink" Target="mailto:hoppenstedt@movement.com" TargetMode="External"/><Relationship Id="rId123" Type="http://schemas.openxmlformats.org/officeDocument/2006/relationships/hyperlink" Target="mailto:martin@movement.com" TargetMode="External"/><Relationship Id="rId144" Type="http://schemas.openxmlformats.org/officeDocument/2006/relationships/hyperlink" Target="mailto:holzh&#228;u&#223;er@movement.com" TargetMode="External"/><Relationship Id="rId90" Type="http://schemas.openxmlformats.org/officeDocument/2006/relationships/hyperlink" Target="mailto:auberger@movement.com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/><Relationship Id="rId1" Type="http://schemas.openxmlformats.org/officeDocument/2006/relationships/pivotTable" Target="../pivotTables/pivotTable6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2.bin"/><Relationship Id="rId1" Type="http://schemas.openxmlformats.org/officeDocument/2006/relationships/pivotTable" Target="../pivotTables/pivotTable11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2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3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5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6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17" Type="http://schemas.openxmlformats.org/officeDocument/2006/relationships/hyperlink" Target="mailto:seelinger@movement.com" TargetMode="External"/><Relationship Id="rId21" Type="http://schemas.openxmlformats.org/officeDocument/2006/relationships/hyperlink" Target="mailto:posch@movement.com" TargetMode="External"/><Relationship Id="rId42" Type="http://schemas.openxmlformats.org/officeDocument/2006/relationships/hyperlink" Target="mailto:wiesenhoff@movement.com" TargetMode="External"/><Relationship Id="rId63" Type="http://schemas.openxmlformats.org/officeDocument/2006/relationships/hyperlink" Target="mailto:meisner@movement.com" TargetMode="External"/><Relationship Id="rId84" Type="http://schemas.openxmlformats.org/officeDocument/2006/relationships/hyperlink" Target="mailto:hummel@movement.com" TargetMode="External"/><Relationship Id="rId138" Type="http://schemas.openxmlformats.org/officeDocument/2006/relationships/hyperlink" Target="mailto:obermayer@movement.com" TargetMode="External"/><Relationship Id="rId107" Type="http://schemas.openxmlformats.org/officeDocument/2006/relationships/hyperlink" Target="mailto:schwarz@movement.com" TargetMode="External"/><Relationship Id="rId11" Type="http://schemas.openxmlformats.org/officeDocument/2006/relationships/hyperlink" Target="mailto:weiherer@movement.com" TargetMode="External"/><Relationship Id="rId32" Type="http://schemas.openxmlformats.org/officeDocument/2006/relationships/hyperlink" Target="mailto:lampe@movement.com" TargetMode="External"/><Relationship Id="rId53" Type="http://schemas.openxmlformats.org/officeDocument/2006/relationships/hyperlink" Target="mailto:unterg&#228;rtner@movement.com" TargetMode="External"/><Relationship Id="rId74" Type="http://schemas.openxmlformats.org/officeDocument/2006/relationships/hyperlink" Target="mailto:friedrichs@movement.com" TargetMode="External"/><Relationship Id="rId128" Type="http://schemas.openxmlformats.org/officeDocument/2006/relationships/hyperlink" Target="mailto:b&#228;umer@movement.com" TargetMode="External"/><Relationship Id="rId149" Type="http://schemas.openxmlformats.org/officeDocument/2006/relationships/hyperlink" Target="mailto:gr&#252;ner@movement.com" TargetMode="External"/><Relationship Id="rId5" Type="http://schemas.openxmlformats.org/officeDocument/2006/relationships/hyperlink" Target="mailto:althoff@movement.com" TargetMode="External"/><Relationship Id="rId95" Type="http://schemas.openxmlformats.org/officeDocument/2006/relationships/hyperlink" Target="mailto:luchs@movement.com" TargetMode="External"/><Relationship Id="rId22" Type="http://schemas.openxmlformats.org/officeDocument/2006/relationships/hyperlink" Target="mailto:haase@movement.com" TargetMode="External"/><Relationship Id="rId27" Type="http://schemas.openxmlformats.org/officeDocument/2006/relationships/hyperlink" Target="mailto:stampf@movement.com" TargetMode="External"/><Relationship Id="rId43" Type="http://schemas.openxmlformats.org/officeDocument/2006/relationships/hyperlink" Target="mailto:fichtenberger@movement.com" TargetMode="External"/><Relationship Id="rId48" Type="http://schemas.openxmlformats.org/officeDocument/2006/relationships/hyperlink" Target="mailto:stern@movement.com" TargetMode="External"/><Relationship Id="rId64" Type="http://schemas.openxmlformats.org/officeDocument/2006/relationships/hyperlink" Target="mailto:ebert@movement.com" TargetMode="External"/><Relationship Id="rId69" Type="http://schemas.openxmlformats.org/officeDocument/2006/relationships/hyperlink" Target="mailto:f&#228;rber@movement.com" TargetMode="External"/><Relationship Id="rId113" Type="http://schemas.openxmlformats.org/officeDocument/2006/relationships/hyperlink" Target="mailto:kron-k&#252;ppers@movement.com" TargetMode="External"/><Relationship Id="rId118" Type="http://schemas.openxmlformats.org/officeDocument/2006/relationships/hyperlink" Target="mailto:otterst&#228;dter@movement.com" TargetMode="External"/><Relationship Id="rId134" Type="http://schemas.openxmlformats.org/officeDocument/2006/relationships/hyperlink" Target="mailto:jung@movement.com" TargetMode="External"/><Relationship Id="rId139" Type="http://schemas.openxmlformats.org/officeDocument/2006/relationships/hyperlink" Target="mailto:cla&#223;mann@movement.com" TargetMode="External"/><Relationship Id="rId80" Type="http://schemas.openxmlformats.org/officeDocument/2006/relationships/hyperlink" Target="mailto:obermeier@movement.com" TargetMode="External"/><Relationship Id="rId85" Type="http://schemas.openxmlformats.org/officeDocument/2006/relationships/hyperlink" Target="mailto:rotluft@movement.com" TargetMode="External"/><Relationship Id="rId150" Type="http://schemas.openxmlformats.org/officeDocument/2006/relationships/printerSettings" Target="../printerSettings/printerSettings8.bin"/><Relationship Id="rId12" Type="http://schemas.openxmlformats.org/officeDocument/2006/relationships/hyperlink" Target="mailto:schwab@movement.com" TargetMode="External"/><Relationship Id="rId17" Type="http://schemas.openxmlformats.org/officeDocument/2006/relationships/hyperlink" Target="mailto:dr&#246;ger@movement.com" TargetMode="External"/><Relationship Id="rId33" Type="http://schemas.openxmlformats.org/officeDocument/2006/relationships/hyperlink" Target="mailto:frank@movement.com" TargetMode="External"/><Relationship Id="rId38" Type="http://schemas.openxmlformats.org/officeDocument/2006/relationships/hyperlink" Target="mailto:seemann@movement.com" TargetMode="External"/><Relationship Id="rId59" Type="http://schemas.openxmlformats.org/officeDocument/2006/relationships/hyperlink" Target="mailto:graf@movement.com" TargetMode="External"/><Relationship Id="rId103" Type="http://schemas.openxmlformats.org/officeDocument/2006/relationships/hyperlink" Target="mailto:l&#252;denscheid@movement.com" TargetMode="External"/><Relationship Id="rId108" Type="http://schemas.openxmlformats.org/officeDocument/2006/relationships/hyperlink" Target="mailto:braun@movement.com" TargetMode="External"/><Relationship Id="rId124" Type="http://schemas.openxmlformats.org/officeDocument/2006/relationships/hyperlink" Target="mailto:h&#246;llerer@movement.com" TargetMode="External"/><Relationship Id="rId129" Type="http://schemas.openxmlformats.org/officeDocument/2006/relationships/hyperlink" Target="mailto:himmelsto&#223;@movement.com" TargetMode="External"/><Relationship Id="rId54" Type="http://schemas.openxmlformats.org/officeDocument/2006/relationships/hyperlink" Target="mailto:teichhuber@movement.com" TargetMode="External"/><Relationship Id="rId70" Type="http://schemas.openxmlformats.org/officeDocument/2006/relationships/hyperlink" Target="mailto:jauch@movement.com" TargetMode="External"/><Relationship Id="rId75" Type="http://schemas.openxmlformats.org/officeDocument/2006/relationships/hyperlink" Target="mailto:vollmann@movement.com" TargetMode="External"/><Relationship Id="rId91" Type="http://schemas.openxmlformats.org/officeDocument/2006/relationships/hyperlink" Target="mailto:kreutzer@movement.com" TargetMode="External"/><Relationship Id="rId96" Type="http://schemas.openxmlformats.org/officeDocument/2006/relationships/hyperlink" Target="mailto:lutz@movement.com" TargetMode="External"/><Relationship Id="rId140" Type="http://schemas.openxmlformats.org/officeDocument/2006/relationships/hyperlink" Target="mailto:kohl@movement.com" TargetMode="External"/><Relationship Id="rId145" Type="http://schemas.openxmlformats.org/officeDocument/2006/relationships/hyperlink" Target="mailto:schw&#246;nsdorf@movement.com" TargetMode="External"/><Relationship Id="rId1" Type="http://schemas.openxmlformats.org/officeDocument/2006/relationships/hyperlink" Target="mailto:eichendorf@movement.com" TargetMode="External"/><Relationship Id="rId6" Type="http://schemas.openxmlformats.org/officeDocument/2006/relationships/hyperlink" Target="mailto:baumann@movement.com" TargetMode="External"/><Relationship Id="rId23" Type="http://schemas.openxmlformats.org/officeDocument/2006/relationships/hyperlink" Target="mailto:hussel@movement.com" TargetMode="External"/><Relationship Id="rId28" Type="http://schemas.openxmlformats.org/officeDocument/2006/relationships/hyperlink" Target="mailto:ebersp&#228;cher@movement.com" TargetMode="External"/><Relationship Id="rId49" Type="http://schemas.openxmlformats.org/officeDocument/2006/relationships/hyperlink" Target="mailto:walter@movement.com" TargetMode="External"/><Relationship Id="rId114" Type="http://schemas.openxmlformats.org/officeDocument/2006/relationships/hyperlink" Target="mailto:klumpp@movement.com" TargetMode="External"/><Relationship Id="rId119" Type="http://schemas.openxmlformats.org/officeDocument/2006/relationships/hyperlink" Target="mailto:dorff@movement.com" TargetMode="External"/><Relationship Id="rId44" Type="http://schemas.openxmlformats.org/officeDocument/2006/relationships/hyperlink" Target="mailto:weinberg@movement.com" TargetMode="External"/><Relationship Id="rId60" Type="http://schemas.openxmlformats.org/officeDocument/2006/relationships/hyperlink" Target="mailto:bl&#228;uel@movement.com" TargetMode="External"/><Relationship Id="rId65" Type="http://schemas.openxmlformats.org/officeDocument/2006/relationships/hyperlink" Target="mailto:fissler@movement.com" TargetMode="External"/><Relationship Id="rId81" Type="http://schemas.openxmlformats.org/officeDocument/2006/relationships/hyperlink" Target="mailto:glahn@movement.com" TargetMode="External"/><Relationship Id="rId86" Type="http://schemas.openxmlformats.org/officeDocument/2006/relationships/hyperlink" Target="mailto:sch&#252;bel@movement.com" TargetMode="External"/><Relationship Id="rId130" Type="http://schemas.openxmlformats.org/officeDocument/2006/relationships/hyperlink" Target="mailto:bl&#252;cher@movement.com" TargetMode="External"/><Relationship Id="rId135" Type="http://schemas.openxmlformats.org/officeDocument/2006/relationships/hyperlink" Target="mailto:guth@movement.com" TargetMode="External"/><Relationship Id="rId13" Type="http://schemas.openxmlformats.org/officeDocument/2006/relationships/hyperlink" Target="mailto:tutti@movement.com" TargetMode="External"/><Relationship Id="rId18" Type="http://schemas.openxmlformats.org/officeDocument/2006/relationships/hyperlink" Target="mailto:hauenstein@movement.com" TargetMode="External"/><Relationship Id="rId39" Type="http://schemas.openxmlformats.org/officeDocument/2006/relationships/hyperlink" Target="mailto:sternheimer@movement.com" TargetMode="External"/><Relationship Id="rId109" Type="http://schemas.openxmlformats.org/officeDocument/2006/relationships/hyperlink" Target="mailto:reincke@movement.com" TargetMode="External"/><Relationship Id="rId34" Type="http://schemas.openxmlformats.org/officeDocument/2006/relationships/hyperlink" Target="mailto:seeau@movement.com" TargetMode="External"/><Relationship Id="rId50" Type="http://schemas.openxmlformats.org/officeDocument/2006/relationships/hyperlink" Target="mailto:fuchs@movement.com" TargetMode="External"/><Relationship Id="rId55" Type="http://schemas.openxmlformats.org/officeDocument/2006/relationships/hyperlink" Target="mailto:apfelbaum@movement.com" TargetMode="External"/><Relationship Id="rId76" Type="http://schemas.openxmlformats.org/officeDocument/2006/relationships/hyperlink" Target="mailto:r&#246;sner@movement.com" TargetMode="External"/><Relationship Id="rId97" Type="http://schemas.openxmlformats.org/officeDocument/2006/relationships/hyperlink" Target="mailto:haller@movement.com" TargetMode="External"/><Relationship Id="rId104" Type="http://schemas.openxmlformats.org/officeDocument/2006/relationships/hyperlink" Target="mailto:l&#252;dtke@movement.com" TargetMode="External"/><Relationship Id="rId120" Type="http://schemas.openxmlformats.org/officeDocument/2006/relationships/hyperlink" Target="mailto:hamburg@movement.com" TargetMode="External"/><Relationship Id="rId125" Type="http://schemas.openxmlformats.org/officeDocument/2006/relationships/hyperlink" Target="mailto:hallenbacher@movement.com" TargetMode="External"/><Relationship Id="rId141" Type="http://schemas.openxmlformats.org/officeDocument/2006/relationships/hyperlink" Target="mailto:bayerle@movement.com" TargetMode="External"/><Relationship Id="rId146" Type="http://schemas.openxmlformats.org/officeDocument/2006/relationships/hyperlink" Target="mailto:klapp@movement.com" TargetMode="External"/><Relationship Id="rId7" Type="http://schemas.openxmlformats.org/officeDocument/2006/relationships/hyperlink" Target="mailto:elser@movement.com" TargetMode="External"/><Relationship Id="rId71" Type="http://schemas.openxmlformats.org/officeDocument/2006/relationships/hyperlink" Target="mailto:murnau@movement.com" TargetMode="External"/><Relationship Id="rId92" Type="http://schemas.openxmlformats.org/officeDocument/2006/relationships/hyperlink" Target="mailto:kirsch@movement.com" TargetMode="External"/><Relationship Id="rId2" Type="http://schemas.openxmlformats.org/officeDocument/2006/relationships/hyperlink" Target="mailto:willer@movement.com" TargetMode="External"/><Relationship Id="rId29" Type="http://schemas.openxmlformats.org/officeDocument/2006/relationships/hyperlink" Target="mailto:wolff@movement.com" TargetMode="External"/><Relationship Id="rId24" Type="http://schemas.openxmlformats.org/officeDocument/2006/relationships/hyperlink" Target="mailto:he&#223;ling@movement.com" TargetMode="External"/><Relationship Id="rId40" Type="http://schemas.openxmlformats.org/officeDocument/2006/relationships/hyperlink" Target="mailto:beyersd&#246;rfer@movement.com" TargetMode="External"/><Relationship Id="rId45" Type="http://schemas.openxmlformats.org/officeDocument/2006/relationships/hyperlink" Target="mailto:eichenhoff@movement.com" TargetMode="External"/><Relationship Id="rId66" Type="http://schemas.openxmlformats.org/officeDocument/2006/relationships/hyperlink" Target="mailto:rosenthal@movement.com" TargetMode="External"/><Relationship Id="rId87" Type="http://schemas.openxmlformats.org/officeDocument/2006/relationships/hyperlink" Target="mailto:rathenau@movement.com" TargetMode="External"/><Relationship Id="rId110" Type="http://schemas.openxmlformats.org/officeDocument/2006/relationships/hyperlink" Target="mailto:reuter@movement.com" TargetMode="External"/><Relationship Id="rId115" Type="http://schemas.openxmlformats.org/officeDocument/2006/relationships/hyperlink" Target="mailto:meyer@movement.com" TargetMode="External"/><Relationship Id="rId131" Type="http://schemas.openxmlformats.org/officeDocument/2006/relationships/hyperlink" Target="mailto:sommer@movement.com" TargetMode="External"/><Relationship Id="rId136" Type="http://schemas.openxmlformats.org/officeDocument/2006/relationships/hyperlink" Target="mailto:d&#246;ring@movement.com" TargetMode="External"/><Relationship Id="rId61" Type="http://schemas.openxmlformats.org/officeDocument/2006/relationships/hyperlink" Target="mailto:stifter@movement.com" TargetMode="External"/><Relationship Id="rId82" Type="http://schemas.openxmlformats.org/officeDocument/2006/relationships/hyperlink" Target="mailto:schweizer@movement.com" TargetMode="External"/><Relationship Id="rId19" Type="http://schemas.openxmlformats.org/officeDocument/2006/relationships/hyperlink" Target="mailto:immendorf@movement.com" TargetMode="External"/><Relationship Id="rId14" Type="http://schemas.openxmlformats.org/officeDocument/2006/relationships/hyperlink" Target="mailto:volkert@movement.com" TargetMode="External"/><Relationship Id="rId30" Type="http://schemas.openxmlformats.org/officeDocument/2006/relationships/hyperlink" Target="mailto:mahn@movement.com" TargetMode="External"/><Relationship Id="rId35" Type="http://schemas.openxmlformats.org/officeDocument/2006/relationships/hyperlink" Target="mailto:weinhauff@movement.com" TargetMode="External"/><Relationship Id="rId56" Type="http://schemas.openxmlformats.org/officeDocument/2006/relationships/hyperlink" Target="mailto:berger@movement.com" TargetMode="External"/><Relationship Id="rId77" Type="http://schemas.openxmlformats.org/officeDocument/2006/relationships/hyperlink" Target="mailto:heyerdal@movement.com" TargetMode="External"/><Relationship Id="rId100" Type="http://schemas.openxmlformats.org/officeDocument/2006/relationships/hyperlink" Target="mailto:trottow@movement.com" TargetMode="External"/><Relationship Id="rId105" Type="http://schemas.openxmlformats.org/officeDocument/2006/relationships/hyperlink" Target="mailto:bender@movement.com" TargetMode="External"/><Relationship Id="rId126" Type="http://schemas.openxmlformats.org/officeDocument/2006/relationships/hyperlink" Target="mailto:holt@movement.com" TargetMode="External"/><Relationship Id="rId147" Type="http://schemas.openxmlformats.org/officeDocument/2006/relationships/hyperlink" Target="mailto:m&#252;hlmann@movement.com" TargetMode="External"/><Relationship Id="rId8" Type="http://schemas.openxmlformats.org/officeDocument/2006/relationships/hyperlink" Target="mailto:gr&#252;ner@movement.com" TargetMode="External"/><Relationship Id="rId51" Type="http://schemas.openxmlformats.org/officeDocument/2006/relationships/hyperlink" Target="mailto:schmidt@movement.com" TargetMode="External"/><Relationship Id="rId72" Type="http://schemas.openxmlformats.org/officeDocument/2006/relationships/hyperlink" Target="mailto:marcks@movement.com" TargetMode="External"/><Relationship Id="rId93" Type="http://schemas.openxmlformats.org/officeDocument/2006/relationships/hyperlink" Target="mailto:huber@movement.com" TargetMode="External"/><Relationship Id="rId98" Type="http://schemas.openxmlformats.org/officeDocument/2006/relationships/hyperlink" Target="mailto:schlauch@movement.com" TargetMode="External"/><Relationship Id="rId121" Type="http://schemas.openxmlformats.org/officeDocument/2006/relationships/hyperlink" Target="mailto:keller@movement.com" TargetMode="External"/><Relationship Id="rId142" Type="http://schemas.openxmlformats.org/officeDocument/2006/relationships/hyperlink" Target="mailto:m&#246;ller-hollgarten@movement.com" TargetMode="External"/><Relationship Id="rId3" Type="http://schemas.openxmlformats.org/officeDocument/2006/relationships/hyperlink" Target="mailto:sch&#246;neberger@movement.com" TargetMode="External"/><Relationship Id="rId25" Type="http://schemas.openxmlformats.org/officeDocument/2006/relationships/hyperlink" Target="mailto:mann@movement.com" TargetMode="External"/><Relationship Id="rId46" Type="http://schemas.openxmlformats.org/officeDocument/2006/relationships/hyperlink" Target="mailto:fochter@movement.com" TargetMode="External"/><Relationship Id="rId67" Type="http://schemas.openxmlformats.org/officeDocument/2006/relationships/hyperlink" Target="mailto:bergstein@movement.com" TargetMode="External"/><Relationship Id="rId116" Type="http://schemas.openxmlformats.org/officeDocument/2006/relationships/hyperlink" Target="mailto:bauer@movement.com" TargetMode="External"/><Relationship Id="rId137" Type="http://schemas.openxmlformats.org/officeDocument/2006/relationships/hyperlink" Target="mailto:obermayer@movement.com" TargetMode="External"/><Relationship Id="rId20" Type="http://schemas.openxmlformats.org/officeDocument/2006/relationships/hyperlink" Target="mailto:n&#246;ller@movement.com" TargetMode="External"/><Relationship Id="rId41" Type="http://schemas.openxmlformats.org/officeDocument/2006/relationships/hyperlink" Target="mailto:langer@movement.com" TargetMode="External"/><Relationship Id="rId62" Type="http://schemas.openxmlformats.org/officeDocument/2006/relationships/hyperlink" Target="mailto:mohrmeier@movement.com" TargetMode="External"/><Relationship Id="rId83" Type="http://schemas.openxmlformats.org/officeDocument/2006/relationships/hyperlink" Target="mailto:hesse@movement.com" TargetMode="External"/><Relationship Id="rId88" Type="http://schemas.openxmlformats.org/officeDocument/2006/relationships/hyperlink" Target="mailto:luxemburg@movement.com" TargetMode="External"/><Relationship Id="rId111" Type="http://schemas.openxmlformats.org/officeDocument/2006/relationships/hyperlink" Target="mailto:manz@movement.com" TargetMode="External"/><Relationship Id="rId132" Type="http://schemas.openxmlformats.org/officeDocument/2006/relationships/hyperlink" Target="mailto:osterfelder@movement.com" TargetMode="External"/><Relationship Id="rId15" Type="http://schemas.openxmlformats.org/officeDocument/2006/relationships/hyperlink" Target="mailto:loster-schneider@movement.com" TargetMode="External"/><Relationship Id="rId36" Type="http://schemas.openxmlformats.org/officeDocument/2006/relationships/hyperlink" Target="mailto:wiese@movement.com" TargetMode="External"/><Relationship Id="rId57" Type="http://schemas.openxmlformats.org/officeDocument/2006/relationships/hyperlink" Target="mailto:hundinger@movement.com" TargetMode="External"/><Relationship Id="rId106" Type="http://schemas.openxmlformats.org/officeDocument/2006/relationships/hyperlink" Target="mailto:wesel@movement.com" TargetMode="External"/><Relationship Id="rId127" Type="http://schemas.openxmlformats.org/officeDocument/2006/relationships/hyperlink" Target="mailto:kadschinsky@movement.com" TargetMode="External"/><Relationship Id="rId10" Type="http://schemas.openxmlformats.org/officeDocument/2006/relationships/hyperlink" Target="mailto:&#246;zmir@movement.com" TargetMode="External"/><Relationship Id="rId31" Type="http://schemas.openxmlformats.org/officeDocument/2006/relationships/hyperlink" Target="mailto:eichenau@movement.com" TargetMode="External"/><Relationship Id="rId52" Type="http://schemas.openxmlformats.org/officeDocument/2006/relationships/hyperlink" Target="mailto:schmitt@movement.com" TargetMode="External"/><Relationship Id="rId73" Type="http://schemas.openxmlformats.org/officeDocument/2006/relationships/hyperlink" Target="mailto:grabowski@movement.com" TargetMode="External"/><Relationship Id="rId78" Type="http://schemas.openxmlformats.org/officeDocument/2006/relationships/hyperlink" Target="mailto:zuse@movement.com" TargetMode="External"/><Relationship Id="rId94" Type="http://schemas.openxmlformats.org/officeDocument/2006/relationships/hyperlink" Target="mailto:feldbein@movement.com" TargetMode="External"/><Relationship Id="rId99" Type="http://schemas.openxmlformats.org/officeDocument/2006/relationships/hyperlink" Target="mailto:unterwegner@movement.com" TargetMode="External"/><Relationship Id="rId101" Type="http://schemas.openxmlformats.org/officeDocument/2006/relationships/hyperlink" Target="mailto:hau&#223;mann@movement.com" TargetMode="External"/><Relationship Id="rId122" Type="http://schemas.openxmlformats.org/officeDocument/2006/relationships/hyperlink" Target="mailto:faust@movement.com" TargetMode="External"/><Relationship Id="rId143" Type="http://schemas.openxmlformats.org/officeDocument/2006/relationships/hyperlink" Target="mailto:pfitzer@movement.com" TargetMode="External"/><Relationship Id="rId148" Type="http://schemas.openxmlformats.org/officeDocument/2006/relationships/hyperlink" Target="mailto:eppel@movement.com" TargetMode="External"/><Relationship Id="rId4" Type="http://schemas.openxmlformats.org/officeDocument/2006/relationships/hyperlink" Target="mailto:schlatter@movement.com" TargetMode="External"/><Relationship Id="rId9" Type="http://schemas.openxmlformats.org/officeDocument/2006/relationships/hyperlink" Target="mailto:lauer@movement.com" TargetMode="External"/><Relationship Id="rId26" Type="http://schemas.openxmlformats.org/officeDocument/2006/relationships/hyperlink" Target="mailto:laubenstein@movement.com" TargetMode="External"/><Relationship Id="rId47" Type="http://schemas.openxmlformats.org/officeDocument/2006/relationships/hyperlink" Target="mailto:m&#252;ller@movement.com" TargetMode="External"/><Relationship Id="rId68" Type="http://schemas.openxmlformats.org/officeDocument/2006/relationships/hyperlink" Target="mailto:maurer@movement.com" TargetMode="External"/><Relationship Id="rId89" Type="http://schemas.openxmlformats.org/officeDocument/2006/relationships/hyperlink" Target="mailto:conolly@movement.com" TargetMode="External"/><Relationship Id="rId112" Type="http://schemas.openxmlformats.org/officeDocument/2006/relationships/hyperlink" Target="mailto:landmann@movement.com" TargetMode="External"/><Relationship Id="rId133" Type="http://schemas.openxmlformats.org/officeDocument/2006/relationships/hyperlink" Target="mailto:jungmann@movement.com" TargetMode="External"/><Relationship Id="rId16" Type="http://schemas.openxmlformats.org/officeDocument/2006/relationships/hyperlink" Target="mailto:klotz@movement.com" TargetMode="External"/><Relationship Id="rId37" Type="http://schemas.openxmlformats.org/officeDocument/2006/relationships/hyperlink" Target="mailto:fellner@movement.com" TargetMode="External"/><Relationship Id="rId58" Type="http://schemas.openxmlformats.org/officeDocument/2006/relationships/hyperlink" Target="mailto:helmer@movement.com" TargetMode="External"/><Relationship Id="rId79" Type="http://schemas.openxmlformats.org/officeDocument/2006/relationships/hyperlink" Target="mailto:trieschmann@movement.com" TargetMode="External"/><Relationship Id="rId102" Type="http://schemas.openxmlformats.org/officeDocument/2006/relationships/hyperlink" Target="mailto:hoppenstedt@movement.com" TargetMode="External"/><Relationship Id="rId123" Type="http://schemas.openxmlformats.org/officeDocument/2006/relationships/hyperlink" Target="mailto:martin@movement.com" TargetMode="External"/><Relationship Id="rId144" Type="http://schemas.openxmlformats.org/officeDocument/2006/relationships/hyperlink" Target="mailto:holzh&#228;u&#223;er@movement.com" TargetMode="External"/><Relationship Id="rId90" Type="http://schemas.openxmlformats.org/officeDocument/2006/relationships/hyperlink" Target="mailto:auberger@movement.com" TargetMode="External"/></Relationships>
</file>

<file path=xl/worksheets/_rels/sheet9.xml.rels><?xml version="1.0" encoding="UTF-8" standalone="yes"?>
<Relationships xmlns="http://schemas.openxmlformats.org/package/2006/relationships"><Relationship Id="rId117" Type="http://schemas.openxmlformats.org/officeDocument/2006/relationships/hyperlink" Target="mailto:seelinger@movement.com" TargetMode="External"/><Relationship Id="rId21" Type="http://schemas.openxmlformats.org/officeDocument/2006/relationships/hyperlink" Target="mailto:posch@movement.com" TargetMode="External"/><Relationship Id="rId42" Type="http://schemas.openxmlformats.org/officeDocument/2006/relationships/hyperlink" Target="mailto:wiesenhoff@movement.com" TargetMode="External"/><Relationship Id="rId63" Type="http://schemas.openxmlformats.org/officeDocument/2006/relationships/hyperlink" Target="mailto:meisner@movement.com" TargetMode="External"/><Relationship Id="rId84" Type="http://schemas.openxmlformats.org/officeDocument/2006/relationships/hyperlink" Target="mailto:hummel@movement.com" TargetMode="External"/><Relationship Id="rId138" Type="http://schemas.openxmlformats.org/officeDocument/2006/relationships/hyperlink" Target="mailto:obermayer@movement.com" TargetMode="External"/><Relationship Id="rId107" Type="http://schemas.openxmlformats.org/officeDocument/2006/relationships/hyperlink" Target="mailto:schwarz@movement.com" TargetMode="External"/><Relationship Id="rId11" Type="http://schemas.openxmlformats.org/officeDocument/2006/relationships/hyperlink" Target="mailto:weiherer@movement.com" TargetMode="External"/><Relationship Id="rId32" Type="http://schemas.openxmlformats.org/officeDocument/2006/relationships/hyperlink" Target="mailto:lampe@movement.com" TargetMode="External"/><Relationship Id="rId53" Type="http://schemas.openxmlformats.org/officeDocument/2006/relationships/hyperlink" Target="mailto:unterg&#228;rtner@movement.com" TargetMode="External"/><Relationship Id="rId74" Type="http://schemas.openxmlformats.org/officeDocument/2006/relationships/hyperlink" Target="mailto:friedrichs@movement.com" TargetMode="External"/><Relationship Id="rId128" Type="http://schemas.openxmlformats.org/officeDocument/2006/relationships/hyperlink" Target="mailto:b&#228;umer@movement.com" TargetMode="External"/><Relationship Id="rId149" Type="http://schemas.openxmlformats.org/officeDocument/2006/relationships/hyperlink" Target="mailto:gr&#252;ner@movement.com" TargetMode="External"/><Relationship Id="rId5" Type="http://schemas.openxmlformats.org/officeDocument/2006/relationships/hyperlink" Target="mailto:althoff@movement.com" TargetMode="External"/><Relationship Id="rId95" Type="http://schemas.openxmlformats.org/officeDocument/2006/relationships/hyperlink" Target="mailto:luchs@movement.com" TargetMode="External"/><Relationship Id="rId22" Type="http://schemas.openxmlformats.org/officeDocument/2006/relationships/hyperlink" Target="mailto:haase@movement.com" TargetMode="External"/><Relationship Id="rId27" Type="http://schemas.openxmlformats.org/officeDocument/2006/relationships/hyperlink" Target="mailto:stampf@movement.com" TargetMode="External"/><Relationship Id="rId43" Type="http://schemas.openxmlformats.org/officeDocument/2006/relationships/hyperlink" Target="mailto:fichtenberger@movement.com" TargetMode="External"/><Relationship Id="rId48" Type="http://schemas.openxmlformats.org/officeDocument/2006/relationships/hyperlink" Target="mailto:stern@movement.com" TargetMode="External"/><Relationship Id="rId64" Type="http://schemas.openxmlformats.org/officeDocument/2006/relationships/hyperlink" Target="mailto:ebert@movement.com" TargetMode="External"/><Relationship Id="rId69" Type="http://schemas.openxmlformats.org/officeDocument/2006/relationships/hyperlink" Target="mailto:f&#228;rber@movement.com" TargetMode="External"/><Relationship Id="rId113" Type="http://schemas.openxmlformats.org/officeDocument/2006/relationships/hyperlink" Target="mailto:kron-k&#252;ppers@movement.com" TargetMode="External"/><Relationship Id="rId118" Type="http://schemas.openxmlformats.org/officeDocument/2006/relationships/hyperlink" Target="mailto:otterst&#228;dter@movement.com" TargetMode="External"/><Relationship Id="rId134" Type="http://schemas.openxmlformats.org/officeDocument/2006/relationships/hyperlink" Target="mailto:jung@movement.com" TargetMode="External"/><Relationship Id="rId139" Type="http://schemas.openxmlformats.org/officeDocument/2006/relationships/hyperlink" Target="mailto:cla&#223;mann@movement.com" TargetMode="External"/><Relationship Id="rId80" Type="http://schemas.openxmlformats.org/officeDocument/2006/relationships/hyperlink" Target="mailto:obermeier@movement.com" TargetMode="External"/><Relationship Id="rId85" Type="http://schemas.openxmlformats.org/officeDocument/2006/relationships/hyperlink" Target="mailto:rotluft@movement.com" TargetMode="External"/><Relationship Id="rId150" Type="http://schemas.openxmlformats.org/officeDocument/2006/relationships/printerSettings" Target="../printerSettings/printerSettings9.bin"/><Relationship Id="rId12" Type="http://schemas.openxmlformats.org/officeDocument/2006/relationships/hyperlink" Target="mailto:schwab@movement.com" TargetMode="External"/><Relationship Id="rId17" Type="http://schemas.openxmlformats.org/officeDocument/2006/relationships/hyperlink" Target="mailto:dr&#246;ger@movement.com" TargetMode="External"/><Relationship Id="rId33" Type="http://schemas.openxmlformats.org/officeDocument/2006/relationships/hyperlink" Target="mailto:frank@movement.com" TargetMode="External"/><Relationship Id="rId38" Type="http://schemas.openxmlformats.org/officeDocument/2006/relationships/hyperlink" Target="mailto:seemann@movement.com" TargetMode="External"/><Relationship Id="rId59" Type="http://schemas.openxmlformats.org/officeDocument/2006/relationships/hyperlink" Target="mailto:graf@movement.com" TargetMode="External"/><Relationship Id="rId103" Type="http://schemas.openxmlformats.org/officeDocument/2006/relationships/hyperlink" Target="mailto:l&#252;denscheid@movement.com" TargetMode="External"/><Relationship Id="rId108" Type="http://schemas.openxmlformats.org/officeDocument/2006/relationships/hyperlink" Target="mailto:braun@movement.com" TargetMode="External"/><Relationship Id="rId124" Type="http://schemas.openxmlformats.org/officeDocument/2006/relationships/hyperlink" Target="mailto:h&#246;llerer@movement.com" TargetMode="External"/><Relationship Id="rId129" Type="http://schemas.openxmlformats.org/officeDocument/2006/relationships/hyperlink" Target="mailto:himmelsto&#223;@movement.com" TargetMode="External"/><Relationship Id="rId54" Type="http://schemas.openxmlformats.org/officeDocument/2006/relationships/hyperlink" Target="mailto:teichhuber@movement.com" TargetMode="External"/><Relationship Id="rId70" Type="http://schemas.openxmlformats.org/officeDocument/2006/relationships/hyperlink" Target="mailto:jauch@movement.com" TargetMode="External"/><Relationship Id="rId75" Type="http://schemas.openxmlformats.org/officeDocument/2006/relationships/hyperlink" Target="mailto:vollmann@movement.com" TargetMode="External"/><Relationship Id="rId91" Type="http://schemas.openxmlformats.org/officeDocument/2006/relationships/hyperlink" Target="mailto:kreutzer@movement.com" TargetMode="External"/><Relationship Id="rId96" Type="http://schemas.openxmlformats.org/officeDocument/2006/relationships/hyperlink" Target="mailto:lutz@movement.com" TargetMode="External"/><Relationship Id="rId140" Type="http://schemas.openxmlformats.org/officeDocument/2006/relationships/hyperlink" Target="mailto:kohl@movement.com" TargetMode="External"/><Relationship Id="rId145" Type="http://schemas.openxmlformats.org/officeDocument/2006/relationships/hyperlink" Target="mailto:schw&#246;nsdorf@movement.com" TargetMode="External"/><Relationship Id="rId1" Type="http://schemas.openxmlformats.org/officeDocument/2006/relationships/hyperlink" Target="mailto:eichendorf@movement.com" TargetMode="External"/><Relationship Id="rId6" Type="http://schemas.openxmlformats.org/officeDocument/2006/relationships/hyperlink" Target="mailto:baumann@movement.com" TargetMode="External"/><Relationship Id="rId23" Type="http://schemas.openxmlformats.org/officeDocument/2006/relationships/hyperlink" Target="mailto:hussel@movement.com" TargetMode="External"/><Relationship Id="rId28" Type="http://schemas.openxmlformats.org/officeDocument/2006/relationships/hyperlink" Target="mailto:ebersp&#228;cher@movement.com" TargetMode="External"/><Relationship Id="rId49" Type="http://schemas.openxmlformats.org/officeDocument/2006/relationships/hyperlink" Target="mailto:walter@movement.com" TargetMode="External"/><Relationship Id="rId114" Type="http://schemas.openxmlformats.org/officeDocument/2006/relationships/hyperlink" Target="mailto:klumpp@movement.com" TargetMode="External"/><Relationship Id="rId119" Type="http://schemas.openxmlformats.org/officeDocument/2006/relationships/hyperlink" Target="mailto:dorff@movement.com" TargetMode="External"/><Relationship Id="rId44" Type="http://schemas.openxmlformats.org/officeDocument/2006/relationships/hyperlink" Target="mailto:weinberg@movement.com" TargetMode="External"/><Relationship Id="rId60" Type="http://schemas.openxmlformats.org/officeDocument/2006/relationships/hyperlink" Target="mailto:bl&#228;uel@movement.com" TargetMode="External"/><Relationship Id="rId65" Type="http://schemas.openxmlformats.org/officeDocument/2006/relationships/hyperlink" Target="mailto:fissler@movement.com" TargetMode="External"/><Relationship Id="rId81" Type="http://schemas.openxmlformats.org/officeDocument/2006/relationships/hyperlink" Target="mailto:glahn@movement.com" TargetMode="External"/><Relationship Id="rId86" Type="http://schemas.openxmlformats.org/officeDocument/2006/relationships/hyperlink" Target="mailto:sch&#252;bel@movement.com" TargetMode="External"/><Relationship Id="rId130" Type="http://schemas.openxmlformats.org/officeDocument/2006/relationships/hyperlink" Target="mailto:bl&#252;cher@movement.com" TargetMode="External"/><Relationship Id="rId135" Type="http://schemas.openxmlformats.org/officeDocument/2006/relationships/hyperlink" Target="mailto:guth@movement.com" TargetMode="External"/><Relationship Id="rId13" Type="http://schemas.openxmlformats.org/officeDocument/2006/relationships/hyperlink" Target="mailto:tutti@movement.com" TargetMode="External"/><Relationship Id="rId18" Type="http://schemas.openxmlformats.org/officeDocument/2006/relationships/hyperlink" Target="mailto:hauenstein@movement.com" TargetMode="External"/><Relationship Id="rId39" Type="http://schemas.openxmlformats.org/officeDocument/2006/relationships/hyperlink" Target="mailto:sternheimer@movement.com" TargetMode="External"/><Relationship Id="rId109" Type="http://schemas.openxmlformats.org/officeDocument/2006/relationships/hyperlink" Target="mailto:reincke@movement.com" TargetMode="External"/><Relationship Id="rId34" Type="http://schemas.openxmlformats.org/officeDocument/2006/relationships/hyperlink" Target="mailto:seeau@movement.com" TargetMode="External"/><Relationship Id="rId50" Type="http://schemas.openxmlformats.org/officeDocument/2006/relationships/hyperlink" Target="mailto:fuchs@movement.com" TargetMode="External"/><Relationship Id="rId55" Type="http://schemas.openxmlformats.org/officeDocument/2006/relationships/hyperlink" Target="mailto:apfelbaum@movement.com" TargetMode="External"/><Relationship Id="rId76" Type="http://schemas.openxmlformats.org/officeDocument/2006/relationships/hyperlink" Target="mailto:r&#246;sner@movement.com" TargetMode="External"/><Relationship Id="rId97" Type="http://schemas.openxmlformats.org/officeDocument/2006/relationships/hyperlink" Target="mailto:haller@movement.com" TargetMode="External"/><Relationship Id="rId104" Type="http://schemas.openxmlformats.org/officeDocument/2006/relationships/hyperlink" Target="mailto:l&#252;dtke@movement.com" TargetMode="External"/><Relationship Id="rId120" Type="http://schemas.openxmlformats.org/officeDocument/2006/relationships/hyperlink" Target="mailto:hamburg@movement.com" TargetMode="External"/><Relationship Id="rId125" Type="http://schemas.openxmlformats.org/officeDocument/2006/relationships/hyperlink" Target="mailto:hallenbacher@movement.com" TargetMode="External"/><Relationship Id="rId141" Type="http://schemas.openxmlformats.org/officeDocument/2006/relationships/hyperlink" Target="mailto:bayerle@movement.com" TargetMode="External"/><Relationship Id="rId146" Type="http://schemas.openxmlformats.org/officeDocument/2006/relationships/hyperlink" Target="mailto:klapp@movement.com" TargetMode="External"/><Relationship Id="rId7" Type="http://schemas.openxmlformats.org/officeDocument/2006/relationships/hyperlink" Target="mailto:elser@movement.com" TargetMode="External"/><Relationship Id="rId71" Type="http://schemas.openxmlformats.org/officeDocument/2006/relationships/hyperlink" Target="mailto:murnau@movement.com" TargetMode="External"/><Relationship Id="rId92" Type="http://schemas.openxmlformats.org/officeDocument/2006/relationships/hyperlink" Target="mailto:kirsch@movement.com" TargetMode="External"/><Relationship Id="rId2" Type="http://schemas.openxmlformats.org/officeDocument/2006/relationships/hyperlink" Target="mailto:willer@movement.com" TargetMode="External"/><Relationship Id="rId29" Type="http://schemas.openxmlformats.org/officeDocument/2006/relationships/hyperlink" Target="mailto:wolff@movement.com" TargetMode="External"/><Relationship Id="rId24" Type="http://schemas.openxmlformats.org/officeDocument/2006/relationships/hyperlink" Target="mailto:he&#223;ling@movement.com" TargetMode="External"/><Relationship Id="rId40" Type="http://schemas.openxmlformats.org/officeDocument/2006/relationships/hyperlink" Target="mailto:beyersd&#246;rfer@movement.com" TargetMode="External"/><Relationship Id="rId45" Type="http://schemas.openxmlformats.org/officeDocument/2006/relationships/hyperlink" Target="mailto:eichenhoff@movement.com" TargetMode="External"/><Relationship Id="rId66" Type="http://schemas.openxmlformats.org/officeDocument/2006/relationships/hyperlink" Target="mailto:rosenthal@movement.com" TargetMode="External"/><Relationship Id="rId87" Type="http://schemas.openxmlformats.org/officeDocument/2006/relationships/hyperlink" Target="mailto:rathenau@movement.com" TargetMode="External"/><Relationship Id="rId110" Type="http://schemas.openxmlformats.org/officeDocument/2006/relationships/hyperlink" Target="mailto:reuter@movement.com" TargetMode="External"/><Relationship Id="rId115" Type="http://schemas.openxmlformats.org/officeDocument/2006/relationships/hyperlink" Target="mailto:meyer@movement.com" TargetMode="External"/><Relationship Id="rId131" Type="http://schemas.openxmlformats.org/officeDocument/2006/relationships/hyperlink" Target="mailto:sommer@movement.com" TargetMode="External"/><Relationship Id="rId136" Type="http://schemas.openxmlformats.org/officeDocument/2006/relationships/hyperlink" Target="mailto:d&#246;ring@movement.com" TargetMode="External"/><Relationship Id="rId61" Type="http://schemas.openxmlformats.org/officeDocument/2006/relationships/hyperlink" Target="mailto:stifter@movement.com" TargetMode="External"/><Relationship Id="rId82" Type="http://schemas.openxmlformats.org/officeDocument/2006/relationships/hyperlink" Target="mailto:schweizer@movement.com" TargetMode="External"/><Relationship Id="rId19" Type="http://schemas.openxmlformats.org/officeDocument/2006/relationships/hyperlink" Target="mailto:immendorf@movement.com" TargetMode="External"/><Relationship Id="rId14" Type="http://schemas.openxmlformats.org/officeDocument/2006/relationships/hyperlink" Target="mailto:volkert@movement.com" TargetMode="External"/><Relationship Id="rId30" Type="http://schemas.openxmlformats.org/officeDocument/2006/relationships/hyperlink" Target="mailto:mahn@movement.com" TargetMode="External"/><Relationship Id="rId35" Type="http://schemas.openxmlformats.org/officeDocument/2006/relationships/hyperlink" Target="mailto:weinhauff@movement.com" TargetMode="External"/><Relationship Id="rId56" Type="http://schemas.openxmlformats.org/officeDocument/2006/relationships/hyperlink" Target="mailto:berger@movement.com" TargetMode="External"/><Relationship Id="rId77" Type="http://schemas.openxmlformats.org/officeDocument/2006/relationships/hyperlink" Target="mailto:heyerdal@movement.com" TargetMode="External"/><Relationship Id="rId100" Type="http://schemas.openxmlformats.org/officeDocument/2006/relationships/hyperlink" Target="mailto:trottow@movement.com" TargetMode="External"/><Relationship Id="rId105" Type="http://schemas.openxmlformats.org/officeDocument/2006/relationships/hyperlink" Target="mailto:bender@movement.com" TargetMode="External"/><Relationship Id="rId126" Type="http://schemas.openxmlformats.org/officeDocument/2006/relationships/hyperlink" Target="mailto:holt@movement.com" TargetMode="External"/><Relationship Id="rId147" Type="http://schemas.openxmlformats.org/officeDocument/2006/relationships/hyperlink" Target="mailto:m&#252;hlmann@movement.com" TargetMode="External"/><Relationship Id="rId8" Type="http://schemas.openxmlformats.org/officeDocument/2006/relationships/hyperlink" Target="mailto:gr&#252;ner@movement.com" TargetMode="External"/><Relationship Id="rId51" Type="http://schemas.openxmlformats.org/officeDocument/2006/relationships/hyperlink" Target="mailto:schmidt@movement.com" TargetMode="External"/><Relationship Id="rId72" Type="http://schemas.openxmlformats.org/officeDocument/2006/relationships/hyperlink" Target="mailto:marcks@movement.com" TargetMode="External"/><Relationship Id="rId93" Type="http://schemas.openxmlformats.org/officeDocument/2006/relationships/hyperlink" Target="mailto:huber@movement.com" TargetMode="External"/><Relationship Id="rId98" Type="http://schemas.openxmlformats.org/officeDocument/2006/relationships/hyperlink" Target="mailto:schlauch@movement.com" TargetMode="External"/><Relationship Id="rId121" Type="http://schemas.openxmlformats.org/officeDocument/2006/relationships/hyperlink" Target="mailto:keller@movement.com" TargetMode="External"/><Relationship Id="rId142" Type="http://schemas.openxmlformats.org/officeDocument/2006/relationships/hyperlink" Target="mailto:m&#246;ller-hollgarten@movement.com" TargetMode="External"/><Relationship Id="rId3" Type="http://schemas.openxmlformats.org/officeDocument/2006/relationships/hyperlink" Target="mailto:sch&#246;neberger@movement.com" TargetMode="External"/><Relationship Id="rId25" Type="http://schemas.openxmlformats.org/officeDocument/2006/relationships/hyperlink" Target="mailto:mann@movement.com" TargetMode="External"/><Relationship Id="rId46" Type="http://schemas.openxmlformats.org/officeDocument/2006/relationships/hyperlink" Target="mailto:fochter@movement.com" TargetMode="External"/><Relationship Id="rId67" Type="http://schemas.openxmlformats.org/officeDocument/2006/relationships/hyperlink" Target="mailto:bergstein@movement.com" TargetMode="External"/><Relationship Id="rId116" Type="http://schemas.openxmlformats.org/officeDocument/2006/relationships/hyperlink" Target="mailto:bauer@movement.com" TargetMode="External"/><Relationship Id="rId137" Type="http://schemas.openxmlformats.org/officeDocument/2006/relationships/hyperlink" Target="mailto:obermayer@movement.com" TargetMode="External"/><Relationship Id="rId20" Type="http://schemas.openxmlformats.org/officeDocument/2006/relationships/hyperlink" Target="mailto:n&#246;ller@movement.com" TargetMode="External"/><Relationship Id="rId41" Type="http://schemas.openxmlformats.org/officeDocument/2006/relationships/hyperlink" Target="mailto:langer@movement.com" TargetMode="External"/><Relationship Id="rId62" Type="http://schemas.openxmlformats.org/officeDocument/2006/relationships/hyperlink" Target="mailto:mohrmeier@movement.com" TargetMode="External"/><Relationship Id="rId83" Type="http://schemas.openxmlformats.org/officeDocument/2006/relationships/hyperlink" Target="mailto:hesse@movement.com" TargetMode="External"/><Relationship Id="rId88" Type="http://schemas.openxmlformats.org/officeDocument/2006/relationships/hyperlink" Target="mailto:luxemburg@movement.com" TargetMode="External"/><Relationship Id="rId111" Type="http://schemas.openxmlformats.org/officeDocument/2006/relationships/hyperlink" Target="mailto:manz@movement.com" TargetMode="External"/><Relationship Id="rId132" Type="http://schemas.openxmlformats.org/officeDocument/2006/relationships/hyperlink" Target="mailto:osterfelder@movement.com" TargetMode="External"/><Relationship Id="rId15" Type="http://schemas.openxmlformats.org/officeDocument/2006/relationships/hyperlink" Target="mailto:loster-schneider@movement.com" TargetMode="External"/><Relationship Id="rId36" Type="http://schemas.openxmlformats.org/officeDocument/2006/relationships/hyperlink" Target="mailto:wiese@movement.com" TargetMode="External"/><Relationship Id="rId57" Type="http://schemas.openxmlformats.org/officeDocument/2006/relationships/hyperlink" Target="mailto:hundinger@movement.com" TargetMode="External"/><Relationship Id="rId106" Type="http://schemas.openxmlformats.org/officeDocument/2006/relationships/hyperlink" Target="mailto:wesel@movement.com" TargetMode="External"/><Relationship Id="rId127" Type="http://schemas.openxmlformats.org/officeDocument/2006/relationships/hyperlink" Target="mailto:kadschinsky@movement.com" TargetMode="External"/><Relationship Id="rId10" Type="http://schemas.openxmlformats.org/officeDocument/2006/relationships/hyperlink" Target="mailto:&#246;zmir@movement.com" TargetMode="External"/><Relationship Id="rId31" Type="http://schemas.openxmlformats.org/officeDocument/2006/relationships/hyperlink" Target="mailto:eichenau@movement.com" TargetMode="External"/><Relationship Id="rId52" Type="http://schemas.openxmlformats.org/officeDocument/2006/relationships/hyperlink" Target="mailto:schmitt@movement.com" TargetMode="External"/><Relationship Id="rId73" Type="http://schemas.openxmlformats.org/officeDocument/2006/relationships/hyperlink" Target="mailto:grabowski@movement.com" TargetMode="External"/><Relationship Id="rId78" Type="http://schemas.openxmlformats.org/officeDocument/2006/relationships/hyperlink" Target="mailto:zuse@movement.com" TargetMode="External"/><Relationship Id="rId94" Type="http://schemas.openxmlformats.org/officeDocument/2006/relationships/hyperlink" Target="mailto:feldbein@movement.com" TargetMode="External"/><Relationship Id="rId99" Type="http://schemas.openxmlformats.org/officeDocument/2006/relationships/hyperlink" Target="mailto:unterwegner@movement.com" TargetMode="External"/><Relationship Id="rId101" Type="http://schemas.openxmlformats.org/officeDocument/2006/relationships/hyperlink" Target="mailto:hau&#223;mann@movement.com" TargetMode="External"/><Relationship Id="rId122" Type="http://schemas.openxmlformats.org/officeDocument/2006/relationships/hyperlink" Target="mailto:faust@movement.com" TargetMode="External"/><Relationship Id="rId143" Type="http://schemas.openxmlformats.org/officeDocument/2006/relationships/hyperlink" Target="mailto:pfitzer@movement.com" TargetMode="External"/><Relationship Id="rId148" Type="http://schemas.openxmlformats.org/officeDocument/2006/relationships/hyperlink" Target="mailto:eppel@movement.com" TargetMode="External"/><Relationship Id="rId4" Type="http://schemas.openxmlformats.org/officeDocument/2006/relationships/hyperlink" Target="mailto:schlatter@movement.com" TargetMode="External"/><Relationship Id="rId9" Type="http://schemas.openxmlformats.org/officeDocument/2006/relationships/hyperlink" Target="mailto:lauer@movement.com" TargetMode="External"/><Relationship Id="rId26" Type="http://schemas.openxmlformats.org/officeDocument/2006/relationships/hyperlink" Target="mailto:laubenstein@movement.com" TargetMode="External"/><Relationship Id="rId47" Type="http://schemas.openxmlformats.org/officeDocument/2006/relationships/hyperlink" Target="mailto:m&#252;ller@movement.com" TargetMode="External"/><Relationship Id="rId68" Type="http://schemas.openxmlformats.org/officeDocument/2006/relationships/hyperlink" Target="mailto:maurer@movement.com" TargetMode="External"/><Relationship Id="rId89" Type="http://schemas.openxmlformats.org/officeDocument/2006/relationships/hyperlink" Target="mailto:conolly@movement.com" TargetMode="External"/><Relationship Id="rId112" Type="http://schemas.openxmlformats.org/officeDocument/2006/relationships/hyperlink" Target="mailto:landmann@movement.com" TargetMode="External"/><Relationship Id="rId133" Type="http://schemas.openxmlformats.org/officeDocument/2006/relationships/hyperlink" Target="mailto:jungmann@movement.com" TargetMode="External"/><Relationship Id="rId16" Type="http://schemas.openxmlformats.org/officeDocument/2006/relationships/hyperlink" Target="mailto:klotz@movement.com" TargetMode="External"/><Relationship Id="rId37" Type="http://schemas.openxmlformats.org/officeDocument/2006/relationships/hyperlink" Target="mailto:fellner@movement.com" TargetMode="External"/><Relationship Id="rId58" Type="http://schemas.openxmlformats.org/officeDocument/2006/relationships/hyperlink" Target="mailto:helmer@movement.com" TargetMode="External"/><Relationship Id="rId79" Type="http://schemas.openxmlformats.org/officeDocument/2006/relationships/hyperlink" Target="mailto:trieschmann@movement.com" TargetMode="External"/><Relationship Id="rId102" Type="http://schemas.openxmlformats.org/officeDocument/2006/relationships/hyperlink" Target="mailto:hoppenstedt@movement.com" TargetMode="External"/><Relationship Id="rId123" Type="http://schemas.openxmlformats.org/officeDocument/2006/relationships/hyperlink" Target="mailto:martin@movement.com" TargetMode="External"/><Relationship Id="rId144" Type="http://schemas.openxmlformats.org/officeDocument/2006/relationships/hyperlink" Target="mailto:holzh&#228;u&#223;er@movement.com" TargetMode="External"/><Relationship Id="rId90" Type="http://schemas.openxmlformats.org/officeDocument/2006/relationships/hyperlink" Target="mailto:auberger@movement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0A4C3-F2ED-48BA-B15A-0C49C59BB928}">
  <dimension ref="A1:N79"/>
  <sheetViews>
    <sheetView tabSelected="1" workbookViewId="0">
      <pane ySplit="2" topLeftCell="A3" activePane="bottomLeft" state="frozen"/>
      <selection pane="bottomLeft" activeCell="A3" sqref="A3"/>
    </sheetView>
  </sheetViews>
  <sheetFormatPr baseColWidth="10" defaultColWidth="9.109375" defaultRowHeight="14.4" x14ac:dyDescent="0.3"/>
  <cols>
    <col min="1" max="1" width="13" style="4" bestFit="1" customWidth="1"/>
    <col min="2" max="2" width="30.33203125" style="4" bestFit="1" customWidth="1"/>
    <col min="3" max="3" width="11.6640625" style="4" bestFit="1" customWidth="1"/>
    <col min="4" max="4" width="25" style="4" bestFit="1" customWidth="1"/>
    <col min="5" max="5" width="18.5546875" style="4" bestFit="1" customWidth="1"/>
    <col min="6" max="6" width="13.6640625" style="4" bestFit="1" customWidth="1"/>
    <col min="7" max="7" width="24.33203125" style="4" bestFit="1" customWidth="1"/>
    <col min="8" max="8" width="22" style="4" bestFit="1" customWidth="1"/>
    <col min="9" max="9" width="19.88671875" style="4" bestFit="1" customWidth="1"/>
    <col min="10" max="10" width="17.6640625" style="4" bestFit="1" customWidth="1"/>
    <col min="11" max="11" width="18.109375" style="4" bestFit="1" customWidth="1"/>
    <col min="12" max="14" width="14.88671875" style="4" bestFit="1" customWidth="1"/>
    <col min="15" max="16384" width="9.109375" style="4"/>
  </cols>
  <sheetData>
    <row r="1" spans="1:14" ht="15.6" x14ac:dyDescent="0.35">
      <c r="A1" s="1" t="s">
        <v>0</v>
      </c>
      <c r="B1" s="2">
        <v>43570</v>
      </c>
      <c r="C1" s="3"/>
      <c r="D1" s="3"/>
      <c r="F1" s="5"/>
      <c r="H1" s="3"/>
      <c r="I1" s="3"/>
      <c r="M1" s="6"/>
    </row>
    <row r="2" spans="1:14" s="9" customFormat="1" x14ac:dyDescent="0.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7" t="s">
        <v>7</v>
      </c>
      <c r="H2" s="7" t="s">
        <v>8</v>
      </c>
      <c r="I2" s="7" t="s">
        <v>9</v>
      </c>
      <c r="J2" s="8" t="s">
        <v>10</v>
      </c>
      <c r="K2" s="8" t="s">
        <v>11</v>
      </c>
      <c r="L2" s="7" t="s">
        <v>12</v>
      </c>
      <c r="M2" s="7" t="s">
        <v>13</v>
      </c>
      <c r="N2" s="7" t="s">
        <v>14</v>
      </c>
    </row>
    <row r="3" spans="1:14" x14ac:dyDescent="0.3">
      <c r="A3" s="4" t="s">
        <v>15</v>
      </c>
      <c r="B3" s="4" t="s">
        <v>16</v>
      </c>
      <c r="C3" s="4" t="s">
        <v>17</v>
      </c>
      <c r="D3" s="4" t="s">
        <v>18</v>
      </c>
      <c r="E3" s="4" t="s">
        <v>19</v>
      </c>
      <c r="F3" s="5" t="s">
        <v>20</v>
      </c>
      <c r="G3" s="4" t="s">
        <v>21</v>
      </c>
      <c r="H3" s="4" t="s">
        <v>22</v>
      </c>
      <c r="I3" s="4" t="s">
        <v>23</v>
      </c>
      <c r="J3" s="5" t="s">
        <v>24</v>
      </c>
      <c r="K3" s="5" t="s">
        <v>25</v>
      </c>
      <c r="L3" s="10">
        <v>51560</v>
      </c>
      <c r="M3" s="10">
        <v>56716.000000000007</v>
      </c>
      <c r="N3" s="10">
        <v>62387.600000000013</v>
      </c>
    </row>
    <row r="4" spans="1:14" x14ac:dyDescent="0.3">
      <c r="A4" s="4" t="s">
        <v>26</v>
      </c>
      <c r="B4" s="4" t="s">
        <v>27</v>
      </c>
      <c r="C4" s="4" t="s">
        <v>17</v>
      </c>
      <c r="D4" s="4" t="s">
        <v>28</v>
      </c>
      <c r="E4" s="4" t="s">
        <v>29</v>
      </c>
      <c r="F4" s="5" t="s">
        <v>30</v>
      </c>
      <c r="G4" s="4" t="s">
        <v>31</v>
      </c>
      <c r="H4" s="4" t="s">
        <v>32</v>
      </c>
      <c r="I4" s="4" t="s">
        <v>23</v>
      </c>
      <c r="J4" s="5" t="s">
        <v>33</v>
      </c>
      <c r="K4" s="5" t="s">
        <v>33</v>
      </c>
      <c r="L4" s="10">
        <v>480536</v>
      </c>
      <c r="M4" s="10">
        <v>528589.60000000009</v>
      </c>
      <c r="N4" s="10">
        <v>581448.56000000017</v>
      </c>
    </row>
    <row r="5" spans="1:14" x14ac:dyDescent="0.3">
      <c r="A5" s="4" t="s">
        <v>34</v>
      </c>
      <c r="B5" s="4" t="s">
        <v>35</v>
      </c>
      <c r="C5" s="4" t="s">
        <v>17</v>
      </c>
      <c r="D5" s="4" t="s">
        <v>36</v>
      </c>
      <c r="E5" s="4" t="s">
        <v>37</v>
      </c>
      <c r="F5" s="5" t="s">
        <v>38</v>
      </c>
      <c r="G5" s="4" t="s">
        <v>39</v>
      </c>
      <c r="H5" s="4" t="s">
        <v>40</v>
      </c>
      <c r="I5" s="4" t="s">
        <v>41</v>
      </c>
      <c r="J5" s="5" t="s">
        <v>42</v>
      </c>
      <c r="K5" s="5" t="s">
        <v>43</v>
      </c>
      <c r="L5" s="10">
        <v>199120</v>
      </c>
      <c r="M5" s="10">
        <v>219032.00000000003</v>
      </c>
      <c r="N5" s="10">
        <v>240935.20000000004</v>
      </c>
    </row>
    <row r="6" spans="1:14" x14ac:dyDescent="0.3">
      <c r="A6" s="4" t="s">
        <v>44</v>
      </c>
      <c r="B6" s="4" t="s">
        <v>45</v>
      </c>
      <c r="C6" s="4" t="s">
        <v>17</v>
      </c>
      <c r="D6" s="4" t="s">
        <v>46</v>
      </c>
      <c r="E6" s="4" t="s">
        <v>46</v>
      </c>
      <c r="F6" s="5" t="s">
        <v>47</v>
      </c>
      <c r="G6" s="4" t="s">
        <v>48</v>
      </c>
      <c r="H6" s="4" t="s">
        <v>49</v>
      </c>
      <c r="I6" s="4" t="s">
        <v>41</v>
      </c>
      <c r="J6" s="5" t="s">
        <v>50</v>
      </c>
      <c r="K6" s="5" t="s">
        <v>51</v>
      </c>
      <c r="L6" s="10">
        <v>257817</v>
      </c>
      <c r="M6" s="10">
        <v>283598.7</v>
      </c>
      <c r="N6" s="10">
        <v>311958.57000000007</v>
      </c>
    </row>
    <row r="7" spans="1:14" x14ac:dyDescent="0.3">
      <c r="A7" s="4" t="s">
        <v>52</v>
      </c>
      <c r="B7" s="4" t="s">
        <v>53</v>
      </c>
      <c r="C7" s="4" t="s">
        <v>17</v>
      </c>
      <c r="D7" s="4" t="s">
        <v>54</v>
      </c>
      <c r="E7" s="4" t="s">
        <v>54</v>
      </c>
      <c r="F7" s="5" t="s">
        <v>55</v>
      </c>
      <c r="G7" s="4" t="s">
        <v>56</v>
      </c>
      <c r="H7" s="4" t="s">
        <v>57</v>
      </c>
      <c r="I7" s="4" t="s">
        <v>23</v>
      </c>
      <c r="J7" s="5" t="s">
        <v>58</v>
      </c>
      <c r="K7" s="5" t="s">
        <v>59</v>
      </c>
      <c r="L7" s="10">
        <v>33797</v>
      </c>
      <c r="M7" s="10">
        <v>37176.700000000004</v>
      </c>
      <c r="N7" s="10">
        <v>40894.37000000001</v>
      </c>
    </row>
    <row r="8" spans="1:14" x14ac:dyDescent="0.3">
      <c r="A8" s="4" t="s">
        <v>60</v>
      </c>
      <c r="B8" s="4" t="s">
        <v>61</v>
      </c>
      <c r="C8" s="4" t="s">
        <v>17</v>
      </c>
      <c r="D8" s="4" t="s">
        <v>46</v>
      </c>
      <c r="E8" s="4" t="s">
        <v>46</v>
      </c>
      <c r="F8" s="5" t="s">
        <v>62</v>
      </c>
      <c r="G8" s="4" t="s">
        <v>63</v>
      </c>
      <c r="H8" s="4" t="s">
        <v>64</v>
      </c>
      <c r="I8" s="4" t="s">
        <v>41</v>
      </c>
      <c r="J8" s="5" t="s">
        <v>65</v>
      </c>
      <c r="K8" s="5" t="s">
        <v>66</v>
      </c>
      <c r="L8" s="10">
        <v>61960</v>
      </c>
      <c r="M8" s="10">
        <v>68156</v>
      </c>
      <c r="N8" s="10">
        <v>74971.600000000006</v>
      </c>
    </row>
    <row r="9" spans="1:14" x14ac:dyDescent="0.3">
      <c r="A9" s="4" t="s">
        <v>67</v>
      </c>
      <c r="B9" s="4" t="s">
        <v>68</v>
      </c>
      <c r="C9" s="4" t="s">
        <v>17</v>
      </c>
      <c r="D9" s="4" t="s">
        <v>28</v>
      </c>
      <c r="E9" s="4" t="s">
        <v>69</v>
      </c>
      <c r="F9" s="5" t="s">
        <v>70</v>
      </c>
      <c r="G9" s="4" t="s">
        <v>71</v>
      </c>
      <c r="H9" s="4" t="s">
        <v>72</v>
      </c>
      <c r="I9" s="4" t="s">
        <v>73</v>
      </c>
      <c r="J9" s="5" t="s">
        <v>74</v>
      </c>
      <c r="K9" s="5" t="s">
        <v>75</v>
      </c>
      <c r="L9" s="10">
        <v>90205</v>
      </c>
      <c r="M9" s="10">
        <v>99225.500000000015</v>
      </c>
      <c r="N9" s="10">
        <v>109148.05000000003</v>
      </c>
    </row>
    <row r="10" spans="1:14" x14ac:dyDescent="0.3">
      <c r="A10" s="4" t="s">
        <v>76</v>
      </c>
      <c r="B10" s="4" t="s">
        <v>77</v>
      </c>
      <c r="C10" s="4" t="s">
        <v>78</v>
      </c>
      <c r="D10" s="4" t="s">
        <v>79</v>
      </c>
      <c r="E10" s="4" t="s">
        <v>80</v>
      </c>
      <c r="F10" s="5" t="s">
        <v>81</v>
      </c>
      <c r="G10" s="4" t="s">
        <v>82</v>
      </c>
      <c r="H10" s="4" t="s">
        <v>83</v>
      </c>
      <c r="I10" s="4" t="s">
        <v>73</v>
      </c>
      <c r="J10" s="5" t="s">
        <v>84</v>
      </c>
      <c r="K10" s="5" t="s">
        <v>85</v>
      </c>
      <c r="L10" s="10">
        <v>232428</v>
      </c>
      <c r="M10" s="10">
        <v>255670.80000000002</v>
      </c>
      <c r="N10" s="10">
        <v>281237.88000000006</v>
      </c>
    </row>
    <row r="11" spans="1:14" x14ac:dyDescent="0.3">
      <c r="A11" s="4" t="s">
        <v>86</v>
      </c>
      <c r="B11" s="4" t="s">
        <v>87</v>
      </c>
      <c r="C11" s="4" t="s">
        <v>78</v>
      </c>
      <c r="D11" s="4" t="s">
        <v>88</v>
      </c>
      <c r="E11" s="4" t="s">
        <v>88</v>
      </c>
      <c r="F11" s="5" t="s">
        <v>89</v>
      </c>
      <c r="G11" s="4" t="s">
        <v>90</v>
      </c>
      <c r="H11" s="4" t="s">
        <v>91</v>
      </c>
      <c r="I11" s="4" t="s">
        <v>23</v>
      </c>
      <c r="J11" s="5" t="s">
        <v>92</v>
      </c>
      <c r="K11" s="5" t="s">
        <v>93</v>
      </c>
      <c r="L11" s="10">
        <v>199443</v>
      </c>
      <c r="M11" s="10">
        <v>219387.30000000002</v>
      </c>
      <c r="N11" s="10">
        <v>241326.03000000003</v>
      </c>
    </row>
    <row r="12" spans="1:14" x14ac:dyDescent="0.3">
      <c r="A12" s="4" t="s">
        <v>94</v>
      </c>
      <c r="B12" s="4" t="s">
        <v>95</v>
      </c>
      <c r="C12" s="4" t="s">
        <v>78</v>
      </c>
      <c r="D12" s="4" t="s">
        <v>96</v>
      </c>
      <c r="E12" s="4" t="s">
        <v>97</v>
      </c>
      <c r="F12" s="5" t="s">
        <v>98</v>
      </c>
      <c r="G12" s="4" t="s">
        <v>99</v>
      </c>
      <c r="H12" s="4" t="s">
        <v>100</v>
      </c>
      <c r="I12" s="4" t="s">
        <v>23</v>
      </c>
      <c r="J12" s="5" t="s">
        <v>101</v>
      </c>
      <c r="K12" s="5" t="s">
        <v>102</v>
      </c>
      <c r="L12" s="10">
        <v>393648</v>
      </c>
      <c r="M12" s="10">
        <v>433012.80000000005</v>
      </c>
      <c r="N12" s="10">
        <v>476314.08000000007</v>
      </c>
    </row>
    <row r="13" spans="1:14" x14ac:dyDescent="0.3">
      <c r="A13" s="4" t="s">
        <v>103</v>
      </c>
      <c r="B13" s="4" t="s">
        <v>104</v>
      </c>
      <c r="C13" s="4" t="s">
        <v>78</v>
      </c>
      <c r="D13" s="4" t="s">
        <v>105</v>
      </c>
      <c r="E13" s="4" t="s">
        <v>105</v>
      </c>
      <c r="F13" s="5">
        <v>8020</v>
      </c>
      <c r="G13" s="11" t="s">
        <v>106</v>
      </c>
      <c r="H13" s="4" t="s">
        <v>107</v>
      </c>
      <c r="I13" s="4" t="s">
        <v>23</v>
      </c>
      <c r="J13" s="12" t="s">
        <v>108</v>
      </c>
      <c r="K13" s="12" t="s">
        <v>109</v>
      </c>
      <c r="L13" s="10">
        <v>59443</v>
      </c>
      <c r="M13" s="10">
        <v>65387.3</v>
      </c>
      <c r="N13" s="10">
        <v>71926.030000000013</v>
      </c>
    </row>
    <row r="14" spans="1:14" x14ac:dyDescent="0.3">
      <c r="A14" s="4" t="s">
        <v>110</v>
      </c>
      <c r="B14" s="4" t="s">
        <v>111</v>
      </c>
      <c r="C14" s="4" t="s">
        <v>78</v>
      </c>
      <c r="D14" s="4" t="s">
        <v>112</v>
      </c>
      <c r="E14" s="4" t="s">
        <v>113</v>
      </c>
      <c r="F14" s="5" t="s">
        <v>114</v>
      </c>
      <c r="G14" s="4" t="s">
        <v>115</v>
      </c>
      <c r="H14" s="4" t="s">
        <v>116</v>
      </c>
      <c r="I14" s="4" t="s">
        <v>23</v>
      </c>
      <c r="J14" s="5" t="s">
        <v>117</v>
      </c>
      <c r="K14" s="5" t="s">
        <v>118</v>
      </c>
      <c r="L14" s="10">
        <v>449638</v>
      </c>
      <c r="M14" s="10">
        <v>494601.80000000005</v>
      </c>
      <c r="N14" s="10">
        <v>544061.9800000001</v>
      </c>
    </row>
    <row r="15" spans="1:14" x14ac:dyDescent="0.3">
      <c r="A15" s="4" t="s">
        <v>119</v>
      </c>
      <c r="B15" s="4" t="s">
        <v>120</v>
      </c>
      <c r="C15" s="4" t="s">
        <v>78</v>
      </c>
      <c r="D15" s="4" t="s">
        <v>121</v>
      </c>
      <c r="E15" s="4" t="s">
        <v>122</v>
      </c>
      <c r="F15" s="5" t="s">
        <v>123</v>
      </c>
      <c r="G15" s="4" t="s">
        <v>124</v>
      </c>
      <c r="H15" s="4" t="s">
        <v>125</v>
      </c>
      <c r="I15" s="4" t="s">
        <v>41</v>
      </c>
      <c r="J15" s="12" t="s">
        <v>126</v>
      </c>
      <c r="K15" s="12" t="s">
        <v>127</v>
      </c>
      <c r="L15" s="10">
        <v>182506</v>
      </c>
      <c r="M15" s="10">
        <v>200756.6</v>
      </c>
      <c r="N15" s="10">
        <v>220832.26000000004</v>
      </c>
    </row>
    <row r="16" spans="1:14" x14ac:dyDescent="0.3">
      <c r="A16" s="4" t="s">
        <v>128</v>
      </c>
      <c r="B16" s="11" t="s">
        <v>129</v>
      </c>
      <c r="C16" s="11" t="s">
        <v>78</v>
      </c>
      <c r="D16" s="11" t="s">
        <v>130</v>
      </c>
      <c r="E16" s="11" t="s">
        <v>130</v>
      </c>
      <c r="F16" s="5" t="s">
        <v>131</v>
      </c>
      <c r="G16" s="4" t="s">
        <v>132</v>
      </c>
      <c r="H16" s="4" t="s">
        <v>133</v>
      </c>
      <c r="I16" s="4" t="s">
        <v>41</v>
      </c>
      <c r="J16" s="12" t="s">
        <v>134</v>
      </c>
      <c r="K16" s="12" t="s">
        <v>135</v>
      </c>
      <c r="L16" s="10">
        <v>48194</v>
      </c>
      <c r="M16" s="10">
        <v>53013.4</v>
      </c>
      <c r="N16" s="10">
        <v>58314.740000000005</v>
      </c>
    </row>
    <row r="17" spans="1:14" x14ac:dyDescent="0.3">
      <c r="A17" s="4" t="s">
        <v>136</v>
      </c>
      <c r="B17" s="4" t="s">
        <v>137</v>
      </c>
      <c r="C17" s="4" t="s">
        <v>138</v>
      </c>
      <c r="D17" s="4" t="s">
        <v>139</v>
      </c>
      <c r="E17" s="4" t="s">
        <v>140</v>
      </c>
      <c r="F17" s="5" t="s">
        <v>141</v>
      </c>
      <c r="G17" s="4" t="s">
        <v>142</v>
      </c>
      <c r="H17" s="4" t="s">
        <v>143</v>
      </c>
      <c r="I17" s="4" t="s">
        <v>73</v>
      </c>
      <c r="J17" s="5" t="s">
        <v>144</v>
      </c>
      <c r="K17" s="5" t="s">
        <v>145</v>
      </c>
      <c r="L17" s="10">
        <v>365711</v>
      </c>
      <c r="M17" s="10">
        <v>402282.10000000003</v>
      </c>
      <c r="N17" s="10">
        <v>442510.31000000006</v>
      </c>
    </row>
    <row r="18" spans="1:14" x14ac:dyDescent="0.3">
      <c r="A18" s="4" t="s">
        <v>146</v>
      </c>
      <c r="B18" s="4" t="s">
        <v>147</v>
      </c>
      <c r="C18" s="4" t="s">
        <v>138</v>
      </c>
      <c r="D18" s="4" t="s">
        <v>148</v>
      </c>
      <c r="E18" s="4" t="s">
        <v>149</v>
      </c>
      <c r="F18" s="5" t="s">
        <v>150</v>
      </c>
      <c r="G18" s="4" t="s">
        <v>151</v>
      </c>
      <c r="H18" s="4" t="s">
        <v>152</v>
      </c>
      <c r="I18" s="4" t="s">
        <v>23</v>
      </c>
      <c r="J18" s="5" t="s">
        <v>153</v>
      </c>
      <c r="K18" s="5" t="s">
        <v>154</v>
      </c>
      <c r="L18" s="10">
        <v>42791</v>
      </c>
      <c r="M18" s="10">
        <v>47070.100000000006</v>
      </c>
      <c r="N18" s="10">
        <v>51777.110000000008</v>
      </c>
    </row>
    <row r="19" spans="1:14" x14ac:dyDescent="0.3">
      <c r="A19" s="4" t="s">
        <v>155</v>
      </c>
      <c r="B19" s="4" t="s">
        <v>156</v>
      </c>
      <c r="C19" s="4" t="s">
        <v>138</v>
      </c>
      <c r="D19" s="4" t="s">
        <v>157</v>
      </c>
      <c r="E19" s="4" t="s">
        <v>157</v>
      </c>
      <c r="F19" s="5" t="s">
        <v>158</v>
      </c>
      <c r="G19" s="4" t="s">
        <v>159</v>
      </c>
      <c r="H19" s="4" t="s">
        <v>160</v>
      </c>
      <c r="I19" s="4" t="s">
        <v>23</v>
      </c>
      <c r="J19" s="5" t="s">
        <v>161</v>
      </c>
      <c r="K19" s="5" t="s">
        <v>162</v>
      </c>
      <c r="L19" s="10">
        <v>278208</v>
      </c>
      <c r="M19" s="10">
        <v>306028.80000000005</v>
      </c>
      <c r="N19" s="10">
        <v>336631.68000000005</v>
      </c>
    </row>
    <row r="20" spans="1:14" x14ac:dyDescent="0.3">
      <c r="A20" s="4" t="s">
        <v>163</v>
      </c>
      <c r="B20" s="4" t="s">
        <v>164</v>
      </c>
      <c r="C20" s="4" t="s">
        <v>138</v>
      </c>
      <c r="D20" s="4" t="s">
        <v>165</v>
      </c>
      <c r="E20" s="4" t="s">
        <v>166</v>
      </c>
      <c r="F20" s="5" t="s">
        <v>167</v>
      </c>
      <c r="G20" s="4" t="s">
        <v>168</v>
      </c>
      <c r="H20" s="4" t="s">
        <v>169</v>
      </c>
      <c r="I20" s="4" t="s">
        <v>23</v>
      </c>
      <c r="J20" s="5" t="s">
        <v>170</v>
      </c>
      <c r="K20" s="5" t="s">
        <v>171</v>
      </c>
      <c r="L20" s="10">
        <v>125951</v>
      </c>
      <c r="M20" s="10">
        <v>138546.1</v>
      </c>
      <c r="N20" s="10">
        <v>152400.71000000002</v>
      </c>
    </row>
    <row r="21" spans="1:14" x14ac:dyDescent="0.3">
      <c r="A21" s="4" t="s">
        <v>172</v>
      </c>
      <c r="B21" s="4" t="s">
        <v>173</v>
      </c>
      <c r="C21" s="4" t="s">
        <v>138</v>
      </c>
      <c r="D21" s="4" t="s">
        <v>148</v>
      </c>
      <c r="E21" s="4" t="s">
        <v>174</v>
      </c>
      <c r="F21" s="5" t="s">
        <v>175</v>
      </c>
      <c r="G21" s="4" t="s">
        <v>176</v>
      </c>
      <c r="H21" s="4" t="s">
        <v>177</v>
      </c>
      <c r="I21" s="4" t="s">
        <v>23</v>
      </c>
      <c r="J21" s="5" t="s">
        <v>178</v>
      </c>
      <c r="K21" s="5" t="s">
        <v>179</v>
      </c>
      <c r="L21" s="10">
        <v>144480</v>
      </c>
      <c r="M21" s="10">
        <v>158928</v>
      </c>
      <c r="N21" s="10">
        <v>174820.80000000002</v>
      </c>
    </row>
    <row r="22" spans="1:14" x14ac:dyDescent="0.3">
      <c r="A22" s="4" t="s">
        <v>180</v>
      </c>
      <c r="B22" s="4" t="s">
        <v>181</v>
      </c>
      <c r="C22" s="4" t="s">
        <v>138</v>
      </c>
      <c r="D22" s="4" t="s">
        <v>182</v>
      </c>
      <c r="E22" s="4" t="s">
        <v>183</v>
      </c>
      <c r="F22" s="5" t="s">
        <v>184</v>
      </c>
      <c r="G22" s="4" t="s">
        <v>185</v>
      </c>
      <c r="H22" s="4" t="s">
        <v>186</v>
      </c>
      <c r="I22" s="4" t="s">
        <v>41</v>
      </c>
      <c r="J22" s="5" t="s">
        <v>187</v>
      </c>
      <c r="K22" s="5" t="s">
        <v>188</v>
      </c>
      <c r="L22" s="10">
        <v>83556</v>
      </c>
      <c r="M22" s="10">
        <v>91911.6</v>
      </c>
      <c r="N22" s="10">
        <v>101102.76000000001</v>
      </c>
    </row>
    <row r="23" spans="1:14" x14ac:dyDescent="0.3">
      <c r="A23" s="4" t="s">
        <v>189</v>
      </c>
      <c r="B23" s="4" t="s">
        <v>190</v>
      </c>
      <c r="C23" s="4" t="s">
        <v>138</v>
      </c>
      <c r="D23" s="4" t="s">
        <v>191</v>
      </c>
      <c r="E23" s="4" t="s">
        <v>191</v>
      </c>
      <c r="F23" s="5" t="s">
        <v>192</v>
      </c>
      <c r="G23" s="4" t="s">
        <v>193</v>
      </c>
      <c r="H23" s="4" t="s">
        <v>194</v>
      </c>
      <c r="I23" s="4" t="s">
        <v>73</v>
      </c>
      <c r="J23" s="5" t="s">
        <v>195</v>
      </c>
      <c r="K23" s="5" t="s">
        <v>196</v>
      </c>
      <c r="L23" s="10">
        <v>67035</v>
      </c>
      <c r="M23" s="10">
        <v>73738.5</v>
      </c>
      <c r="N23" s="10">
        <v>81112.350000000006</v>
      </c>
    </row>
    <row r="24" spans="1:14" x14ac:dyDescent="0.3">
      <c r="A24" s="4" t="s">
        <v>197</v>
      </c>
      <c r="B24" s="4" t="s">
        <v>198</v>
      </c>
      <c r="C24" s="4" t="s">
        <v>138</v>
      </c>
      <c r="D24" s="4" t="s">
        <v>199</v>
      </c>
      <c r="E24" s="4" t="s">
        <v>200</v>
      </c>
      <c r="F24" s="5" t="s">
        <v>201</v>
      </c>
      <c r="G24" s="4" t="s">
        <v>202</v>
      </c>
      <c r="H24" s="4" t="s">
        <v>203</v>
      </c>
      <c r="I24" s="4" t="s">
        <v>73</v>
      </c>
      <c r="J24" s="5" t="s">
        <v>204</v>
      </c>
      <c r="K24" s="5" t="s">
        <v>205</v>
      </c>
      <c r="L24" s="10">
        <v>311029</v>
      </c>
      <c r="M24" s="10">
        <v>342131.9</v>
      </c>
      <c r="N24" s="10">
        <v>376345.09000000008</v>
      </c>
    </row>
    <row r="25" spans="1:14" ht="13.5" customHeight="1" x14ac:dyDescent="0.3">
      <c r="A25" s="4" t="s">
        <v>206</v>
      </c>
      <c r="B25" s="4" t="s">
        <v>207</v>
      </c>
      <c r="C25" s="4" t="s">
        <v>138</v>
      </c>
      <c r="D25" s="4" t="s">
        <v>139</v>
      </c>
      <c r="E25" s="4" t="s">
        <v>208</v>
      </c>
      <c r="F25" s="5" t="s">
        <v>209</v>
      </c>
      <c r="G25" s="4" t="s">
        <v>210</v>
      </c>
      <c r="H25" s="4" t="s">
        <v>211</v>
      </c>
      <c r="I25" s="4" t="s">
        <v>41</v>
      </c>
      <c r="J25" s="5" t="s">
        <v>212</v>
      </c>
      <c r="K25" s="5" t="s">
        <v>213</v>
      </c>
      <c r="L25" s="10">
        <v>148496</v>
      </c>
      <c r="M25" s="10">
        <v>163345.60000000001</v>
      </c>
      <c r="N25" s="10">
        <v>179680.16000000003</v>
      </c>
    </row>
    <row r="26" spans="1:14" ht="13.5" customHeight="1" x14ac:dyDescent="0.3">
      <c r="A26" s="4" t="s">
        <v>214</v>
      </c>
      <c r="B26" s="4" t="s">
        <v>215</v>
      </c>
      <c r="C26" s="4" t="s">
        <v>138</v>
      </c>
      <c r="D26" s="4" t="s">
        <v>216</v>
      </c>
      <c r="E26" s="4" t="s">
        <v>217</v>
      </c>
      <c r="F26" s="5" t="s">
        <v>218</v>
      </c>
      <c r="G26" s="4" t="s">
        <v>219</v>
      </c>
      <c r="H26" s="4" t="s">
        <v>220</v>
      </c>
      <c r="I26" s="4" t="s">
        <v>23</v>
      </c>
      <c r="J26" s="5" t="s">
        <v>221</v>
      </c>
      <c r="K26" s="5" t="s">
        <v>222</v>
      </c>
      <c r="L26" s="10">
        <v>39400</v>
      </c>
      <c r="M26" s="10">
        <v>43340</v>
      </c>
      <c r="N26" s="10">
        <v>47674.000000000007</v>
      </c>
    </row>
    <row r="27" spans="1:14" ht="13.5" customHeight="1" x14ac:dyDescent="0.3">
      <c r="A27" s="4" t="s">
        <v>223</v>
      </c>
      <c r="B27" s="4" t="s">
        <v>224</v>
      </c>
      <c r="C27" s="4" t="s">
        <v>138</v>
      </c>
      <c r="D27" s="4" t="s">
        <v>225</v>
      </c>
      <c r="E27" s="4" t="s">
        <v>226</v>
      </c>
      <c r="F27" s="5" t="s">
        <v>227</v>
      </c>
      <c r="G27" s="4" t="s">
        <v>228</v>
      </c>
      <c r="H27" s="4" t="s">
        <v>229</v>
      </c>
      <c r="I27" s="4" t="s">
        <v>23</v>
      </c>
      <c r="J27" s="5" t="s">
        <v>230</v>
      </c>
      <c r="K27" s="5" t="s">
        <v>231</v>
      </c>
      <c r="L27" s="10">
        <v>147962</v>
      </c>
      <c r="M27" s="10">
        <v>162758.20000000001</v>
      </c>
      <c r="N27" s="10">
        <v>179034.02000000002</v>
      </c>
    </row>
    <row r="28" spans="1:14" ht="13.5" customHeight="1" x14ac:dyDescent="0.3">
      <c r="A28" s="4" t="s">
        <v>232</v>
      </c>
      <c r="B28" s="4" t="s">
        <v>233</v>
      </c>
      <c r="C28" s="4" t="s">
        <v>138</v>
      </c>
      <c r="D28" s="4" t="s">
        <v>234</v>
      </c>
      <c r="E28" s="4" t="s">
        <v>235</v>
      </c>
      <c r="F28" s="5" t="s">
        <v>236</v>
      </c>
      <c r="G28" s="4" t="s">
        <v>237</v>
      </c>
      <c r="H28" s="4" t="s">
        <v>238</v>
      </c>
      <c r="I28" s="4" t="s">
        <v>23</v>
      </c>
      <c r="J28" s="5" t="s">
        <v>239</v>
      </c>
      <c r="K28" s="5" t="s">
        <v>240</v>
      </c>
      <c r="L28" s="10">
        <v>484552</v>
      </c>
      <c r="M28" s="10">
        <v>533007.20000000007</v>
      </c>
      <c r="N28" s="10">
        <v>586307.92000000016</v>
      </c>
    </row>
    <row r="29" spans="1:14" x14ac:dyDescent="0.3">
      <c r="A29" s="4" t="s">
        <v>241</v>
      </c>
      <c r="B29" s="4" t="s">
        <v>242</v>
      </c>
      <c r="C29" s="4" t="s">
        <v>138</v>
      </c>
      <c r="D29" s="4" t="s">
        <v>243</v>
      </c>
      <c r="E29" s="4" t="s">
        <v>244</v>
      </c>
      <c r="F29" s="5" t="s">
        <v>245</v>
      </c>
      <c r="G29" s="4" t="s">
        <v>246</v>
      </c>
      <c r="H29" s="4" t="s">
        <v>247</v>
      </c>
      <c r="I29" s="4" t="s">
        <v>73</v>
      </c>
      <c r="J29" s="5" t="s">
        <v>248</v>
      </c>
      <c r="K29" s="5" t="s">
        <v>249</v>
      </c>
      <c r="L29" s="10">
        <v>72533</v>
      </c>
      <c r="M29" s="10">
        <v>79786.3</v>
      </c>
      <c r="N29" s="10">
        <v>87764.930000000008</v>
      </c>
    </row>
    <row r="30" spans="1:14" x14ac:dyDescent="0.3">
      <c r="A30" s="4" t="s">
        <v>250</v>
      </c>
      <c r="B30" s="4" t="s">
        <v>251</v>
      </c>
      <c r="C30" s="4" t="s">
        <v>138</v>
      </c>
      <c r="D30" s="4" t="s">
        <v>216</v>
      </c>
      <c r="E30" s="4" t="s">
        <v>252</v>
      </c>
      <c r="F30" s="5">
        <v>29410</v>
      </c>
      <c r="G30" s="4" t="s">
        <v>253</v>
      </c>
      <c r="H30" s="4" t="s">
        <v>254</v>
      </c>
      <c r="I30" s="4" t="s">
        <v>23</v>
      </c>
      <c r="J30" s="5" t="s">
        <v>255</v>
      </c>
      <c r="K30" s="5" t="s">
        <v>256</v>
      </c>
      <c r="L30" s="10">
        <v>1492</v>
      </c>
      <c r="M30" s="10">
        <v>1641.2</v>
      </c>
      <c r="N30" s="10">
        <v>1805.3200000000002</v>
      </c>
    </row>
    <row r="31" spans="1:14" x14ac:dyDescent="0.3">
      <c r="A31" s="4" t="s">
        <v>257</v>
      </c>
      <c r="B31" s="4" t="s">
        <v>258</v>
      </c>
      <c r="C31" s="4" t="s">
        <v>138</v>
      </c>
      <c r="D31" s="4" t="s">
        <v>165</v>
      </c>
      <c r="E31" s="4" t="s">
        <v>166</v>
      </c>
      <c r="F31" s="5" t="s">
        <v>259</v>
      </c>
      <c r="G31" s="4" t="s">
        <v>260</v>
      </c>
      <c r="H31" s="4" t="s">
        <v>261</v>
      </c>
      <c r="I31" s="4" t="s">
        <v>23</v>
      </c>
      <c r="J31" s="5" t="s">
        <v>262</v>
      </c>
      <c r="K31" s="5" t="s">
        <v>263</v>
      </c>
      <c r="L31" s="10">
        <v>129718</v>
      </c>
      <c r="M31" s="10">
        <v>142689.80000000002</v>
      </c>
      <c r="N31" s="10">
        <v>156958.78000000003</v>
      </c>
    </row>
    <row r="32" spans="1:14" x14ac:dyDescent="0.3">
      <c r="A32" s="4" t="s">
        <v>264</v>
      </c>
      <c r="B32" s="4" t="s">
        <v>265</v>
      </c>
      <c r="C32" s="4" t="s">
        <v>138</v>
      </c>
      <c r="D32" s="4" t="s">
        <v>266</v>
      </c>
      <c r="E32" s="4" t="s">
        <v>267</v>
      </c>
      <c r="F32" s="5" t="s">
        <v>268</v>
      </c>
      <c r="G32" s="4" t="s">
        <v>269</v>
      </c>
      <c r="H32" s="4" t="s">
        <v>270</v>
      </c>
      <c r="I32" s="4" t="s">
        <v>23</v>
      </c>
      <c r="J32" s="5" t="s">
        <v>271</v>
      </c>
      <c r="K32" s="5" t="s">
        <v>272</v>
      </c>
      <c r="L32" s="10">
        <v>132275</v>
      </c>
      <c r="M32" s="10">
        <v>145502.5</v>
      </c>
      <c r="N32" s="10">
        <v>160052.75</v>
      </c>
    </row>
    <row r="33" spans="1:14" x14ac:dyDescent="0.3">
      <c r="A33" s="4" t="s">
        <v>273</v>
      </c>
      <c r="B33" s="4" t="s">
        <v>274</v>
      </c>
      <c r="C33" s="4" t="s">
        <v>138</v>
      </c>
      <c r="D33" s="4" t="s">
        <v>199</v>
      </c>
      <c r="E33" s="4" t="s">
        <v>275</v>
      </c>
      <c r="F33" s="5" t="s">
        <v>276</v>
      </c>
      <c r="G33" s="4" t="s">
        <v>277</v>
      </c>
      <c r="H33" s="4" t="s">
        <v>278</v>
      </c>
      <c r="I33" s="4" t="s">
        <v>23</v>
      </c>
      <c r="J33" s="5" t="s">
        <v>279</v>
      </c>
      <c r="K33" s="5" t="s">
        <v>280</v>
      </c>
      <c r="L33" s="10">
        <v>176361</v>
      </c>
      <c r="M33" s="10">
        <v>193997.1</v>
      </c>
      <c r="N33" s="10">
        <v>213396.81000000003</v>
      </c>
    </row>
    <row r="34" spans="1:14" x14ac:dyDescent="0.3">
      <c r="A34" s="4" t="s">
        <v>281</v>
      </c>
      <c r="B34" s="4" t="s">
        <v>282</v>
      </c>
      <c r="C34" s="4" t="s">
        <v>138</v>
      </c>
      <c r="D34" s="4" t="s">
        <v>148</v>
      </c>
      <c r="E34" s="4" t="s">
        <v>149</v>
      </c>
      <c r="F34" s="5" t="s">
        <v>283</v>
      </c>
      <c r="G34" s="4" t="s">
        <v>284</v>
      </c>
      <c r="H34" s="4" t="s">
        <v>285</v>
      </c>
      <c r="I34" s="4" t="s">
        <v>73</v>
      </c>
      <c r="J34" s="5" t="s">
        <v>286</v>
      </c>
      <c r="K34" s="5" t="s">
        <v>287</v>
      </c>
      <c r="L34" s="10">
        <v>374363</v>
      </c>
      <c r="M34" s="10">
        <v>411799.30000000005</v>
      </c>
      <c r="N34" s="10">
        <v>452979.2300000001</v>
      </c>
    </row>
    <row r="35" spans="1:14" x14ac:dyDescent="0.3">
      <c r="A35" s="4" t="s">
        <v>288</v>
      </c>
      <c r="B35" s="4" t="s">
        <v>289</v>
      </c>
      <c r="C35" s="4" t="s">
        <v>138</v>
      </c>
      <c r="D35" s="4" t="s">
        <v>148</v>
      </c>
      <c r="E35" s="4" t="s">
        <v>290</v>
      </c>
      <c r="F35" s="5" t="s">
        <v>291</v>
      </c>
      <c r="G35" s="4" t="s">
        <v>292</v>
      </c>
      <c r="H35" s="4" t="s">
        <v>293</v>
      </c>
      <c r="I35" s="4" t="s">
        <v>73</v>
      </c>
      <c r="J35" s="5" t="s">
        <v>294</v>
      </c>
      <c r="K35" s="5" t="s">
        <v>295</v>
      </c>
      <c r="L35" s="10">
        <v>70816</v>
      </c>
      <c r="M35" s="10">
        <v>77897.600000000006</v>
      </c>
      <c r="N35" s="10">
        <v>85687.360000000015</v>
      </c>
    </row>
    <row r="36" spans="1:14" x14ac:dyDescent="0.3">
      <c r="A36" s="4" t="s">
        <v>296</v>
      </c>
      <c r="B36" s="4" t="s">
        <v>297</v>
      </c>
      <c r="C36" s="4" t="s">
        <v>138</v>
      </c>
      <c r="D36" s="4" t="s">
        <v>298</v>
      </c>
      <c r="E36" s="4" t="s">
        <v>299</v>
      </c>
      <c r="F36" s="5" t="s">
        <v>300</v>
      </c>
      <c r="G36" s="4" t="s">
        <v>301</v>
      </c>
      <c r="H36" s="4" t="s">
        <v>302</v>
      </c>
      <c r="I36" s="4" t="s">
        <v>23</v>
      </c>
      <c r="J36" s="5" t="s">
        <v>303</v>
      </c>
      <c r="K36" s="5" t="s">
        <v>304</v>
      </c>
      <c r="L36" s="10">
        <v>454900</v>
      </c>
      <c r="M36" s="10">
        <v>500390.00000000006</v>
      </c>
      <c r="N36" s="10">
        <v>550429.00000000012</v>
      </c>
    </row>
    <row r="37" spans="1:14" x14ac:dyDescent="0.3">
      <c r="A37" s="4" t="s">
        <v>305</v>
      </c>
      <c r="B37" s="4" t="s">
        <v>306</v>
      </c>
      <c r="C37" s="4" t="s">
        <v>138</v>
      </c>
      <c r="D37" s="4" t="s">
        <v>298</v>
      </c>
      <c r="E37" s="4" t="s">
        <v>307</v>
      </c>
      <c r="F37" s="5" t="s">
        <v>308</v>
      </c>
      <c r="G37" s="4" t="s">
        <v>309</v>
      </c>
      <c r="H37" s="4" t="s">
        <v>310</v>
      </c>
      <c r="I37" s="4" t="s">
        <v>23</v>
      </c>
      <c r="J37" s="5" t="s">
        <v>311</v>
      </c>
      <c r="K37" s="5" t="s">
        <v>312</v>
      </c>
      <c r="L37" s="10">
        <v>41926</v>
      </c>
      <c r="M37" s="10">
        <v>46118.600000000006</v>
      </c>
      <c r="N37" s="10">
        <v>50730.460000000014</v>
      </c>
    </row>
    <row r="38" spans="1:14" x14ac:dyDescent="0.3">
      <c r="A38" s="4" t="s">
        <v>313</v>
      </c>
      <c r="B38" s="4" t="s">
        <v>314</v>
      </c>
      <c r="C38" s="4" t="s">
        <v>138</v>
      </c>
      <c r="D38" s="4" t="s">
        <v>165</v>
      </c>
      <c r="E38" s="4" t="s">
        <v>166</v>
      </c>
      <c r="F38" s="5" t="s">
        <v>315</v>
      </c>
      <c r="G38" s="4" t="s">
        <v>316</v>
      </c>
      <c r="H38" s="4" t="s">
        <v>317</v>
      </c>
      <c r="I38" s="4" t="s">
        <v>23</v>
      </c>
      <c r="J38" s="5" t="s">
        <v>318</v>
      </c>
      <c r="K38" s="5" t="s">
        <v>319</v>
      </c>
      <c r="L38" s="10">
        <v>192556</v>
      </c>
      <c r="M38" s="10">
        <v>211811.6</v>
      </c>
      <c r="N38" s="10">
        <v>232992.76000000004</v>
      </c>
    </row>
    <row r="39" spans="1:14" x14ac:dyDescent="0.3">
      <c r="A39" s="4" t="s">
        <v>320</v>
      </c>
      <c r="B39" s="4" t="s">
        <v>321</v>
      </c>
      <c r="C39" s="4" t="s">
        <v>138</v>
      </c>
      <c r="D39" s="4" t="s">
        <v>199</v>
      </c>
      <c r="E39" s="4" t="s">
        <v>322</v>
      </c>
      <c r="F39" s="5" t="s">
        <v>323</v>
      </c>
      <c r="G39" s="4" t="s">
        <v>324</v>
      </c>
      <c r="H39" s="4" t="s">
        <v>325</v>
      </c>
      <c r="I39" s="4" t="s">
        <v>41</v>
      </c>
      <c r="J39" s="5" t="s">
        <v>326</v>
      </c>
      <c r="K39" s="5" t="s">
        <v>327</v>
      </c>
      <c r="L39" s="10">
        <v>309360</v>
      </c>
      <c r="M39" s="10">
        <v>340296</v>
      </c>
      <c r="N39" s="10">
        <v>374325.60000000003</v>
      </c>
    </row>
    <row r="40" spans="1:14" x14ac:dyDescent="0.3">
      <c r="A40" s="4" t="s">
        <v>328</v>
      </c>
      <c r="B40" s="4" t="s">
        <v>329</v>
      </c>
      <c r="C40" s="4" t="s">
        <v>138</v>
      </c>
      <c r="D40" s="4" t="s">
        <v>234</v>
      </c>
      <c r="E40" s="4" t="s">
        <v>330</v>
      </c>
      <c r="F40" s="5" t="s">
        <v>331</v>
      </c>
      <c r="G40" s="4" t="s">
        <v>332</v>
      </c>
      <c r="H40" s="4" t="s">
        <v>333</v>
      </c>
      <c r="I40" s="4" t="s">
        <v>23</v>
      </c>
      <c r="J40" s="5" t="s">
        <v>334</v>
      </c>
      <c r="K40" s="5" t="s">
        <v>335</v>
      </c>
      <c r="L40" s="10">
        <v>93188</v>
      </c>
      <c r="M40" s="10">
        <v>102506.8</v>
      </c>
      <c r="N40" s="10">
        <v>112757.48000000001</v>
      </c>
    </row>
    <row r="41" spans="1:14" x14ac:dyDescent="0.3">
      <c r="A41" s="4" t="s">
        <v>336</v>
      </c>
      <c r="B41" s="4" t="s">
        <v>337</v>
      </c>
      <c r="C41" s="4" t="s">
        <v>138</v>
      </c>
      <c r="D41" s="4" t="s">
        <v>234</v>
      </c>
      <c r="E41" s="4" t="s">
        <v>338</v>
      </c>
      <c r="F41" s="5" t="s">
        <v>339</v>
      </c>
      <c r="G41" s="4" t="s">
        <v>340</v>
      </c>
      <c r="H41" s="4" t="s">
        <v>341</v>
      </c>
      <c r="I41" s="4" t="s">
        <v>73</v>
      </c>
      <c r="J41" s="5" t="s">
        <v>342</v>
      </c>
      <c r="K41" s="5" t="s">
        <v>343</v>
      </c>
      <c r="L41" s="10">
        <v>98669</v>
      </c>
      <c r="M41" s="10">
        <v>108535.90000000001</v>
      </c>
      <c r="N41" s="10">
        <v>119389.49000000002</v>
      </c>
    </row>
    <row r="42" spans="1:14" x14ac:dyDescent="0.3">
      <c r="A42" s="4" t="s">
        <v>344</v>
      </c>
      <c r="B42" s="4" t="s">
        <v>345</v>
      </c>
      <c r="C42" s="4" t="s">
        <v>138</v>
      </c>
      <c r="D42" s="4" t="s">
        <v>346</v>
      </c>
      <c r="E42" s="4" t="s">
        <v>346</v>
      </c>
      <c r="F42" s="5" t="s">
        <v>347</v>
      </c>
      <c r="G42" s="4" t="s">
        <v>348</v>
      </c>
      <c r="H42" s="4" t="s">
        <v>349</v>
      </c>
      <c r="I42" s="4" t="s">
        <v>23</v>
      </c>
      <c r="J42" s="5" t="s">
        <v>350</v>
      </c>
      <c r="K42" s="5" t="s">
        <v>351</v>
      </c>
      <c r="L42" s="10">
        <v>382413</v>
      </c>
      <c r="M42" s="10">
        <v>420654.30000000005</v>
      </c>
      <c r="N42" s="10">
        <v>462719.7300000001</v>
      </c>
    </row>
    <row r="43" spans="1:14" x14ac:dyDescent="0.3">
      <c r="A43" s="4" t="s">
        <v>352</v>
      </c>
      <c r="B43" s="4" t="s">
        <v>353</v>
      </c>
      <c r="C43" s="4" t="s">
        <v>138</v>
      </c>
      <c r="D43" s="4" t="s">
        <v>165</v>
      </c>
      <c r="E43" s="4" t="s">
        <v>354</v>
      </c>
      <c r="F43" s="5" t="s">
        <v>355</v>
      </c>
      <c r="G43" s="4" t="s">
        <v>356</v>
      </c>
      <c r="H43" s="4" t="s">
        <v>357</v>
      </c>
      <c r="I43" s="4" t="s">
        <v>23</v>
      </c>
      <c r="J43" s="5" t="s">
        <v>358</v>
      </c>
      <c r="K43" s="5" t="s">
        <v>359</v>
      </c>
      <c r="L43" s="10">
        <v>117371</v>
      </c>
      <c r="M43" s="10">
        <v>129108.1</v>
      </c>
      <c r="N43" s="10">
        <v>142018.91</v>
      </c>
    </row>
    <row r="44" spans="1:14" x14ac:dyDescent="0.3">
      <c r="A44" s="4" t="s">
        <v>360</v>
      </c>
      <c r="B44" s="4" t="s">
        <v>361</v>
      </c>
      <c r="C44" s="4" t="s">
        <v>138</v>
      </c>
      <c r="D44" s="4" t="s">
        <v>266</v>
      </c>
      <c r="E44" s="4" t="s">
        <v>362</v>
      </c>
      <c r="F44" s="5" t="s">
        <v>363</v>
      </c>
      <c r="G44" s="4" t="s">
        <v>364</v>
      </c>
      <c r="H44" s="4" t="s">
        <v>365</v>
      </c>
      <c r="I44" s="4" t="s">
        <v>73</v>
      </c>
      <c r="J44" s="5" t="s">
        <v>366</v>
      </c>
      <c r="K44" s="5" t="s">
        <v>367</v>
      </c>
      <c r="L44" s="10">
        <v>208725</v>
      </c>
      <c r="M44" s="10">
        <v>229597.50000000003</v>
      </c>
      <c r="N44" s="10">
        <v>252557.25000000006</v>
      </c>
    </row>
    <row r="45" spans="1:14" x14ac:dyDescent="0.3">
      <c r="A45" s="4" t="s">
        <v>368</v>
      </c>
      <c r="B45" s="4" t="s">
        <v>369</v>
      </c>
      <c r="C45" s="4" t="s">
        <v>138</v>
      </c>
      <c r="D45" s="4" t="s">
        <v>243</v>
      </c>
      <c r="E45" s="4" t="s">
        <v>370</v>
      </c>
      <c r="F45" s="5" t="s">
        <v>371</v>
      </c>
      <c r="G45" s="4" t="s">
        <v>372</v>
      </c>
      <c r="H45" s="4" t="s">
        <v>373</v>
      </c>
      <c r="I45" s="4" t="s">
        <v>41</v>
      </c>
      <c r="J45" s="5" t="s">
        <v>374</v>
      </c>
      <c r="K45" s="5" t="s">
        <v>375</v>
      </c>
      <c r="L45" s="10">
        <v>393262</v>
      </c>
      <c r="M45" s="10">
        <v>432588.2</v>
      </c>
      <c r="N45" s="10">
        <v>475847.02000000008</v>
      </c>
    </row>
    <row r="46" spans="1:14" x14ac:dyDescent="0.3">
      <c r="A46" s="4" t="s">
        <v>376</v>
      </c>
      <c r="B46" s="4" t="s">
        <v>377</v>
      </c>
      <c r="C46" s="4" t="s">
        <v>138</v>
      </c>
      <c r="D46" s="4" t="s">
        <v>157</v>
      </c>
      <c r="E46" s="4" t="s">
        <v>157</v>
      </c>
      <c r="F46" s="5" t="s">
        <v>378</v>
      </c>
      <c r="G46" s="4" t="s">
        <v>379</v>
      </c>
      <c r="H46" s="4" t="s">
        <v>380</v>
      </c>
      <c r="I46" s="4" t="s">
        <v>381</v>
      </c>
      <c r="J46" s="5" t="s">
        <v>382</v>
      </c>
      <c r="K46" s="5" t="s">
        <v>383</v>
      </c>
      <c r="L46" s="10">
        <v>20063</v>
      </c>
      <c r="M46" s="10">
        <v>22069.300000000003</v>
      </c>
      <c r="N46" s="10">
        <v>24276.230000000007</v>
      </c>
    </row>
    <row r="47" spans="1:14" x14ac:dyDescent="0.3">
      <c r="A47" s="4" t="s">
        <v>384</v>
      </c>
      <c r="B47" s="4" t="s">
        <v>385</v>
      </c>
      <c r="C47" s="4" t="s">
        <v>138</v>
      </c>
      <c r="D47" s="4" t="s">
        <v>182</v>
      </c>
      <c r="E47" s="4" t="s">
        <v>386</v>
      </c>
      <c r="F47" s="5" t="s">
        <v>387</v>
      </c>
      <c r="G47" s="4" t="s">
        <v>388</v>
      </c>
      <c r="H47" s="4" t="s">
        <v>389</v>
      </c>
      <c r="I47" s="4" t="s">
        <v>23</v>
      </c>
      <c r="J47" s="5" t="s">
        <v>390</v>
      </c>
      <c r="K47" s="5" t="s">
        <v>391</v>
      </c>
      <c r="L47" s="10">
        <v>144253</v>
      </c>
      <c r="M47" s="10">
        <v>158678.30000000002</v>
      </c>
      <c r="N47" s="10">
        <v>174546.13000000003</v>
      </c>
    </row>
    <row r="48" spans="1:14" x14ac:dyDescent="0.3">
      <c r="A48" s="4" t="s">
        <v>392</v>
      </c>
      <c r="B48" s="4" t="s">
        <v>393</v>
      </c>
      <c r="C48" s="4" t="s">
        <v>138</v>
      </c>
      <c r="D48" s="4" t="s">
        <v>243</v>
      </c>
      <c r="E48" s="4" t="s">
        <v>394</v>
      </c>
      <c r="F48" s="5" t="s">
        <v>395</v>
      </c>
      <c r="G48" s="4" t="s">
        <v>396</v>
      </c>
      <c r="H48" s="4" t="s">
        <v>397</v>
      </c>
      <c r="I48" s="4" t="s">
        <v>23</v>
      </c>
      <c r="J48" s="5" t="s">
        <v>398</v>
      </c>
      <c r="K48" s="5" t="s">
        <v>399</v>
      </c>
      <c r="L48" s="10">
        <v>52149</v>
      </c>
      <c r="M48" s="10">
        <v>57363.9</v>
      </c>
      <c r="N48" s="10">
        <v>63100.290000000008</v>
      </c>
    </row>
    <row r="49" spans="1:14" x14ac:dyDescent="0.3">
      <c r="A49" s="4" t="s">
        <v>400</v>
      </c>
      <c r="B49" s="4" t="s">
        <v>401</v>
      </c>
      <c r="C49" s="4" t="s">
        <v>138</v>
      </c>
      <c r="D49" s="4" t="s">
        <v>402</v>
      </c>
      <c r="E49" s="4" t="s">
        <v>403</v>
      </c>
      <c r="F49" s="5" t="s">
        <v>404</v>
      </c>
      <c r="G49" s="4" t="s">
        <v>405</v>
      </c>
      <c r="H49" s="4" t="s">
        <v>406</v>
      </c>
      <c r="I49" s="4" t="s">
        <v>41</v>
      </c>
      <c r="J49" s="5" t="s">
        <v>407</v>
      </c>
      <c r="K49" s="5" t="s">
        <v>408</v>
      </c>
      <c r="L49" s="10">
        <v>41434</v>
      </c>
      <c r="M49" s="10">
        <v>45577.4</v>
      </c>
      <c r="N49" s="10">
        <v>50135.140000000007</v>
      </c>
    </row>
    <row r="50" spans="1:14" x14ac:dyDescent="0.3">
      <c r="A50" s="4" t="s">
        <v>409</v>
      </c>
      <c r="B50" s="4" t="s">
        <v>410</v>
      </c>
      <c r="C50" s="4" t="s">
        <v>138</v>
      </c>
      <c r="D50" s="4" t="s">
        <v>346</v>
      </c>
      <c r="E50" s="4" t="s">
        <v>346</v>
      </c>
      <c r="F50" s="5" t="s">
        <v>347</v>
      </c>
      <c r="G50" s="4" t="s">
        <v>411</v>
      </c>
      <c r="H50" s="4" t="s">
        <v>412</v>
      </c>
      <c r="I50" s="4" t="s">
        <v>23</v>
      </c>
      <c r="J50" s="5" t="s">
        <v>413</v>
      </c>
      <c r="K50" s="5" t="s">
        <v>414</v>
      </c>
      <c r="L50" s="10">
        <v>117536</v>
      </c>
      <c r="M50" s="10">
        <v>129289.60000000001</v>
      </c>
      <c r="N50" s="10">
        <v>142218.56000000003</v>
      </c>
    </row>
    <row r="51" spans="1:14" x14ac:dyDescent="0.3">
      <c r="A51" s="4" t="s">
        <v>415</v>
      </c>
      <c r="B51" s="4" t="s">
        <v>416</v>
      </c>
      <c r="C51" s="4" t="s">
        <v>138</v>
      </c>
      <c r="D51" s="4" t="s">
        <v>165</v>
      </c>
      <c r="E51" s="4" t="s">
        <v>417</v>
      </c>
      <c r="F51" s="5" t="s">
        <v>418</v>
      </c>
      <c r="G51" s="4" t="s">
        <v>419</v>
      </c>
      <c r="H51" s="4" t="s">
        <v>420</v>
      </c>
      <c r="I51" s="4" t="s">
        <v>23</v>
      </c>
      <c r="J51" s="5" t="s">
        <v>421</v>
      </c>
      <c r="K51" s="5" t="s">
        <v>422</v>
      </c>
      <c r="L51" s="10">
        <v>426058</v>
      </c>
      <c r="M51" s="10">
        <v>468663.80000000005</v>
      </c>
      <c r="N51" s="10">
        <v>515530.18000000011</v>
      </c>
    </row>
    <row r="52" spans="1:14" x14ac:dyDescent="0.3">
      <c r="A52" s="4" t="s">
        <v>423</v>
      </c>
      <c r="B52" s="4" t="s">
        <v>424</v>
      </c>
      <c r="C52" s="4" t="s">
        <v>138</v>
      </c>
      <c r="D52" s="4" t="s">
        <v>425</v>
      </c>
      <c r="E52" s="4" t="s">
        <v>426</v>
      </c>
      <c r="F52" s="5" t="s">
        <v>427</v>
      </c>
      <c r="G52" s="4" t="s">
        <v>428</v>
      </c>
      <c r="H52" s="4" t="s">
        <v>429</v>
      </c>
      <c r="I52" s="4" t="s">
        <v>73</v>
      </c>
      <c r="J52" s="5" t="s">
        <v>430</v>
      </c>
      <c r="K52" s="5" t="s">
        <v>431</v>
      </c>
      <c r="L52" s="10">
        <v>413439</v>
      </c>
      <c r="M52" s="10">
        <v>454782.9</v>
      </c>
      <c r="N52" s="10">
        <v>500261.19000000006</v>
      </c>
    </row>
    <row r="53" spans="1:14" x14ac:dyDescent="0.3">
      <c r="A53" s="4" t="s">
        <v>432</v>
      </c>
      <c r="B53" s="4" t="s">
        <v>433</v>
      </c>
      <c r="C53" s="4" t="s">
        <v>138</v>
      </c>
      <c r="D53" s="4" t="s">
        <v>225</v>
      </c>
      <c r="E53" s="4" t="s">
        <v>434</v>
      </c>
      <c r="F53" s="5" t="s">
        <v>435</v>
      </c>
      <c r="G53" s="4" t="s">
        <v>436</v>
      </c>
      <c r="H53" s="4" t="s">
        <v>437</v>
      </c>
      <c r="I53" s="4" t="s">
        <v>23</v>
      </c>
      <c r="J53" s="5" t="s">
        <v>438</v>
      </c>
      <c r="K53" s="5" t="s">
        <v>439</v>
      </c>
      <c r="L53" s="10">
        <v>144705</v>
      </c>
      <c r="M53" s="10">
        <v>159175.5</v>
      </c>
      <c r="N53" s="10">
        <v>175093.05000000002</v>
      </c>
    </row>
    <row r="54" spans="1:14" x14ac:dyDescent="0.3">
      <c r="A54" s="4" t="s">
        <v>440</v>
      </c>
      <c r="B54" s="4" t="s">
        <v>441</v>
      </c>
      <c r="C54" s="4" t="s">
        <v>138</v>
      </c>
      <c r="D54" s="4" t="s">
        <v>234</v>
      </c>
      <c r="E54" s="4" t="s">
        <v>442</v>
      </c>
      <c r="F54" s="5" t="s">
        <v>443</v>
      </c>
      <c r="G54" s="4" t="s">
        <v>444</v>
      </c>
      <c r="H54" s="4" t="s">
        <v>445</v>
      </c>
      <c r="I54" s="4" t="s">
        <v>73</v>
      </c>
      <c r="J54" s="5" t="s">
        <v>446</v>
      </c>
      <c r="K54" s="5" t="s">
        <v>447</v>
      </c>
      <c r="L54" s="10">
        <v>125877</v>
      </c>
      <c r="M54" s="10">
        <v>138464.70000000001</v>
      </c>
      <c r="N54" s="10">
        <v>152311.17000000001</v>
      </c>
    </row>
    <row r="55" spans="1:14" x14ac:dyDescent="0.3">
      <c r="A55" s="4" t="s">
        <v>448</v>
      </c>
      <c r="B55" s="4" t="s">
        <v>449</v>
      </c>
      <c r="C55" s="4" t="s">
        <v>138</v>
      </c>
      <c r="D55" s="4" t="s">
        <v>199</v>
      </c>
      <c r="E55" s="4" t="s">
        <v>450</v>
      </c>
      <c r="F55" s="5" t="s">
        <v>451</v>
      </c>
      <c r="G55" s="4" t="s">
        <v>452</v>
      </c>
      <c r="H55" s="4" t="s">
        <v>453</v>
      </c>
      <c r="I55" s="4" t="s">
        <v>23</v>
      </c>
      <c r="J55" s="5" t="s">
        <v>454</v>
      </c>
      <c r="K55" s="5" t="s">
        <v>455</v>
      </c>
      <c r="L55" s="10">
        <v>10207</v>
      </c>
      <c r="M55" s="10">
        <v>11227.7</v>
      </c>
      <c r="N55" s="10">
        <v>12350.470000000001</v>
      </c>
    </row>
    <row r="56" spans="1:14" x14ac:dyDescent="0.3">
      <c r="A56" s="4" t="s">
        <v>456</v>
      </c>
      <c r="B56" s="4" t="s">
        <v>457</v>
      </c>
      <c r="C56" s="4" t="s">
        <v>138</v>
      </c>
      <c r="D56" s="4" t="s">
        <v>298</v>
      </c>
      <c r="E56" s="4" t="s">
        <v>458</v>
      </c>
      <c r="F56" s="5">
        <v>66763</v>
      </c>
      <c r="G56" s="4" t="s">
        <v>459</v>
      </c>
      <c r="H56" s="4" t="s">
        <v>460</v>
      </c>
      <c r="I56" s="4" t="s">
        <v>73</v>
      </c>
      <c r="J56" s="5" t="s">
        <v>461</v>
      </c>
      <c r="K56" s="5" t="s">
        <v>462</v>
      </c>
      <c r="L56" s="10">
        <v>61160</v>
      </c>
      <c r="M56" s="10">
        <v>67276</v>
      </c>
      <c r="N56" s="10">
        <v>74003.600000000006</v>
      </c>
    </row>
    <row r="57" spans="1:14" x14ac:dyDescent="0.3">
      <c r="A57" s="4" t="s">
        <v>463</v>
      </c>
      <c r="B57" s="4" t="s">
        <v>464</v>
      </c>
      <c r="C57" s="4" t="s">
        <v>138</v>
      </c>
      <c r="D57" s="4" t="s">
        <v>425</v>
      </c>
      <c r="E57" s="4" t="s">
        <v>465</v>
      </c>
      <c r="F57" s="5" t="s">
        <v>466</v>
      </c>
      <c r="G57" s="4" t="s">
        <v>467</v>
      </c>
      <c r="H57" s="4" t="s">
        <v>468</v>
      </c>
      <c r="I57" s="4" t="s">
        <v>23</v>
      </c>
      <c r="J57" s="5" t="s">
        <v>469</v>
      </c>
      <c r="K57" s="5" t="s">
        <v>470</v>
      </c>
      <c r="L57" s="10">
        <v>229912</v>
      </c>
      <c r="M57" s="10">
        <v>252903.2</v>
      </c>
      <c r="N57" s="10">
        <v>278193.52</v>
      </c>
    </row>
    <row r="58" spans="1:14" x14ac:dyDescent="0.3">
      <c r="A58" s="4" t="s">
        <v>471</v>
      </c>
      <c r="B58" s="4" t="s">
        <v>472</v>
      </c>
      <c r="C58" s="4" t="s">
        <v>138</v>
      </c>
      <c r="D58" s="4" t="s">
        <v>165</v>
      </c>
      <c r="E58" s="4" t="s">
        <v>473</v>
      </c>
      <c r="F58" s="5" t="s">
        <v>474</v>
      </c>
      <c r="G58" s="4" t="s">
        <v>475</v>
      </c>
      <c r="H58" s="4" t="s">
        <v>476</v>
      </c>
      <c r="I58" s="4" t="s">
        <v>73</v>
      </c>
      <c r="J58" s="5" t="s">
        <v>477</v>
      </c>
      <c r="K58" s="5" t="s">
        <v>478</v>
      </c>
      <c r="L58" s="10">
        <v>174190</v>
      </c>
      <c r="M58" s="10">
        <v>191609.00000000003</v>
      </c>
      <c r="N58" s="10">
        <v>210769.90000000005</v>
      </c>
    </row>
    <row r="59" spans="1:14" x14ac:dyDescent="0.3">
      <c r="A59" s="4" t="s">
        <v>479</v>
      </c>
      <c r="B59" s="4" t="s">
        <v>480</v>
      </c>
      <c r="C59" s="4" t="s">
        <v>138</v>
      </c>
      <c r="D59" s="4" t="s">
        <v>199</v>
      </c>
      <c r="E59" s="4" t="s">
        <v>481</v>
      </c>
      <c r="F59" s="5" t="s">
        <v>482</v>
      </c>
      <c r="G59" s="4" t="s">
        <v>483</v>
      </c>
      <c r="H59" s="4" t="s">
        <v>484</v>
      </c>
      <c r="I59" s="4" t="s">
        <v>23</v>
      </c>
      <c r="J59" s="5" t="s">
        <v>485</v>
      </c>
      <c r="K59" s="5" t="s">
        <v>486</v>
      </c>
      <c r="L59" s="10">
        <v>361121</v>
      </c>
      <c r="M59" s="10">
        <v>397233.10000000003</v>
      </c>
      <c r="N59" s="10">
        <v>436956.41000000009</v>
      </c>
    </row>
    <row r="60" spans="1:14" x14ac:dyDescent="0.3">
      <c r="A60" s="4" t="s">
        <v>487</v>
      </c>
      <c r="B60" s="4" t="s">
        <v>488</v>
      </c>
      <c r="C60" s="4" t="s">
        <v>138</v>
      </c>
      <c r="D60" s="4" t="s">
        <v>425</v>
      </c>
      <c r="E60" s="4" t="s">
        <v>465</v>
      </c>
      <c r="F60" s="5" t="s">
        <v>466</v>
      </c>
      <c r="G60" s="4" t="s">
        <v>489</v>
      </c>
      <c r="H60" s="4" t="s">
        <v>490</v>
      </c>
      <c r="I60" s="4" t="s">
        <v>23</v>
      </c>
      <c r="J60" s="5" t="s">
        <v>491</v>
      </c>
      <c r="K60" s="5" t="s">
        <v>492</v>
      </c>
      <c r="L60" s="10">
        <v>134288</v>
      </c>
      <c r="M60" s="10">
        <v>147716.80000000002</v>
      </c>
      <c r="N60" s="10">
        <v>162488.48000000004</v>
      </c>
    </row>
    <row r="61" spans="1:14" x14ac:dyDescent="0.3">
      <c r="A61" s="4" t="s">
        <v>493</v>
      </c>
      <c r="B61" s="4" t="s">
        <v>494</v>
      </c>
      <c r="C61" s="4" t="s">
        <v>138</v>
      </c>
      <c r="D61" s="4" t="s">
        <v>216</v>
      </c>
      <c r="E61" s="4" t="s">
        <v>495</v>
      </c>
      <c r="F61" s="5" t="s">
        <v>496</v>
      </c>
      <c r="G61" s="4" t="s">
        <v>497</v>
      </c>
      <c r="H61" s="4" t="s">
        <v>498</v>
      </c>
      <c r="I61" s="4" t="s">
        <v>23</v>
      </c>
      <c r="J61" s="5" t="s">
        <v>499</v>
      </c>
      <c r="K61" s="5" t="s">
        <v>500</v>
      </c>
      <c r="L61" s="10">
        <v>60324</v>
      </c>
      <c r="M61" s="10">
        <v>66356.400000000009</v>
      </c>
      <c r="N61" s="10">
        <v>72992.040000000023</v>
      </c>
    </row>
    <row r="62" spans="1:14" x14ac:dyDescent="0.3">
      <c r="A62" s="4" t="s">
        <v>501</v>
      </c>
      <c r="B62" s="4" t="s">
        <v>502</v>
      </c>
      <c r="C62" s="4" t="s">
        <v>138</v>
      </c>
      <c r="D62" s="4" t="s">
        <v>266</v>
      </c>
      <c r="E62" s="4" t="s">
        <v>503</v>
      </c>
      <c r="F62" s="5" t="s">
        <v>504</v>
      </c>
      <c r="G62" s="4" t="s">
        <v>505</v>
      </c>
      <c r="H62" s="4" t="s">
        <v>506</v>
      </c>
      <c r="I62" s="4" t="s">
        <v>73</v>
      </c>
      <c r="J62" s="5" t="s">
        <v>507</v>
      </c>
      <c r="K62" s="5" t="s">
        <v>508</v>
      </c>
      <c r="L62" s="10">
        <v>48790</v>
      </c>
      <c r="M62" s="10">
        <v>53669.000000000007</v>
      </c>
      <c r="N62" s="10">
        <v>59035.900000000016</v>
      </c>
    </row>
    <row r="63" spans="1:14" x14ac:dyDescent="0.3">
      <c r="A63" s="4" t="s">
        <v>509</v>
      </c>
      <c r="B63" s="4" t="s">
        <v>510</v>
      </c>
      <c r="C63" s="4" t="s">
        <v>138</v>
      </c>
      <c r="D63" s="4" t="s">
        <v>225</v>
      </c>
      <c r="E63" s="4" t="s">
        <v>511</v>
      </c>
      <c r="F63" s="5" t="s">
        <v>227</v>
      </c>
      <c r="G63" s="4" t="s">
        <v>512</v>
      </c>
      <c r="H63" s="4" t="s">
        <v>513</v>
      </c>
      <c r="I63" s="4" t="s">
        <v>23</v>
      </c>
      <c r="J63" s="5" t="s">
        <v>514</v>
      </c>
      <c r="K63" s="5" t="s">
        <v>515</v>
      </c>
      <c r="L63" s="10">
        <v>53480</v>
      </c>
      <c r="M63" s="10">
        <v>58828.000000000007</v>
      </c>
      <c r="N63" s="10">
        <v>64710.80000000001</v>
      </c>
    </row>
    <row r="64" spans="1:14" x14ac:dyDescent="0.3">
      <c r="A64" s="4" t="s">
        <v>516</v>
      </c>
      <c r="B64" s="4" t="s">
        <v>517</v>
      </c>
      <c r="C64" s="4" t="s">
        <v>138</v>
      </c>
      <c r="D64" s="4" t="s">
        <v>191</v>
      </c>
      <c r="E64" s="4" t="s">
        <v>191</v>
      </c>
      <c r="F64" s="5" t="s">
        <v>518</v>
      </c>
      <c r="G64" s="4" t="s">
        <v>519</v>
      </c>
      <c r="H64" s="4" t="s">
        <v>520</v>
      </c>
      <c r="I64" s="4" t="s">
        <v>23</v>
      </c>
      <c r="J64" s="5" t="s">
        <v>521</v>
      </c>
      <c r="K64" s="5" t="s">
        <v>522</v>
      </c>
      <c r="L64" s="10">
        <v>94678</v>
      </c>
      <c r="M64" s="10">
        <v>104145.8</v>
      </c>
      <c r="N64" s="10">
        <v>114560.38000000002</v>
      </c>
    </row>
    <row r="65" spans="1:14" x14ac:dyDescent="0.3">
      <c r="A65" s="4" t="s">
        <v>523</v>
      </c>
      <c r="B65" s="4" t="s">
        <v>524</v>
      </c>
      <c r="C65" s="4" t="s">
        <v>138</v>
      </c>
      <c r="D65" s="4" t="s">
        <v>216</v>
      </c>
      <c r="E65" s="4" t="s">
        <v>525</v>
      </c>
      <c r="F65" s="5" t="s">
        <v>526</v>
      </c>
      <c r="G65" s="4" t="s">
        <v>527</v>
      </c>
      <c r="H65" s="4" t="s">
        <v>528</v>
      </c>
      <c r="I65" s="4" t="s">
        <v>73</v>
      </c>
      <c r="J65" s="5" t="s">
        <v>529</v>
      </c>
      <c r="K65" s="5" t="s">
        <v>530</v>
      </c>
      <c r="L65" s="10">
        <v>140715</v>
      </c>
      <c r="M65" s="10">
        <v>154786.5</v>
      </c>
      <c r="N65" s="10">
        <v>170265.15000000002</v>
      </c>
    </row>
    <row r="66" spans="1:14" x14ac:dyDescent="0.3">
      <c r="A66" s="4" t="s">
        <v>531</v>
      </c>
      <c r="B66" s="4" t="s">
        <v>532</v>
      </c>
      <c r="C66" s="4" t="s">
        <v>138</v>
      </c>
      <c r="D66" s="4" t="s">
        <v>191</v>
      </c>
      <c r="E66" s="4" t="s">
        <v>191</v>
      </c>
      <c r="F66" s="5" t="s">
        <v>533</v>
      </c>
      <c r="G66" s="4" t="s">
        <v>534</v>
      </c>
      <c r="H66" s="4" t="s">
        <v>535</v>
      </c>
      <c r="I66" s="4" t="s">
        <v>73</v>
      </c>
      <c r="J66" s="5" t="s">
        <v>536</v>
      </c>
      <c r="K66" s="5" t="s">
        <v>537</v>
      </c>
      <c r="L66" s="10">
        <v>32288</v>
      </c>
      <c r="M66" s="10">
        <v>35516.800000000003</v>
      </c>
      <c r="N66" s="10">
        <v>39068.480000000003</v>
      </c>
    </row>
    <row r="67" spans="1:14" x14ac:dyDescent="0.3">
      <c r="A67" s="4" t="s">
        <v>538</v>
      </c>
      <c r="B67" s="4" t="s">
        <v>539</v>
      </c>
      <c r="C67" s="4" t="s">
        <v>138</v>
      </c>
      <c r="D67" s="4" t="s">
        <v>425</v>
      </c>
      <c r="E67" s="4" t="s">
        <v>540</v>
      </c>
      <c r="F67" s="5" t="s">
        <v>541</v>
      </c>
      <c r="G67" s="4" t="s">
        <v>542</v>
      </c>
      <c r="H67" s="4" t="s">
        <v>543</v>
      </c>
      <c r="I67" s="4" t="s">
        <v>41</v>
      </c>
      <c r="J67" s="5" t="s">
        <v>544</v>
      </c>
      <c r="K67" s="5" t="s">
        <v>545</v>
      </c>
      <c r="L67" s="10">
        <v>135089</v>
      </c>
      <c r="M67" s="10">
        <v>148597.90000000002</v>
      </c>
      <c r="N67" s="10">
        <v>163457.69000000003</v>
      </c>
    </row>
    <row r="68" spans="1:14" x14ac:dyDescent="0.3">
      <c r="A68" s="4" t="s">
        <v>546</v>
      </c>
      <c r="B68" s="4" t="s">
        <v>547</v>
      </c>
      <c r="C68" s="4" t="s">
        <v>138</v>
      </c>
      <c r="D68" s="4" t="s">
        <v>139</v>
      </c>
      <c r="E68" s="4" t="s">
        <v>548</v>
      </c>
      <c r="F68" s="5" t="s">
        <v>549</v>
      </c>
      <c r="G68" s="4" t="s">
        <v>550</v>
      </c>
      <c r="H68" s="4" t="s">
        <v>551</v>
      </c>
      <c r="I68" s="4" t="s">
        <v>73</v>
      </c>
      <c r="J68" s="5" t="s">
        <v>552</v>
      </c>
      <c r="K68" s="5" t="s">
        <v>553</v>
      </c>
      <c r="L68" s="10">
        <v>129664</v>
      </c>
      <c r="M68" s="10">
        <v>142630.40000000002</v>
      </c>
      <c r="N68" s="10">
        <v>156893.44000000003</v>
      </c>
    </row>
    <row r="69" spans="1:14" x14ac:dyDescent="0.3">
      <c r="A69" s="4" t="s">
        <v>554</v>
      </c>
      <c r="B69" s="4" t="s">
        <v>555</v>
      </c>
      <c r="C69" s="4" t="s">
        <v>138</v>
      </c>
      <c r="D69" s="4" t="s">
        <v>266</v>
      </c>
      <c r="E69" s="4" t="s">
        <v>362</v>
      </c>
      <c r="F69" s="5" t="s">
        <v>556</v>
      </c>
      <c r="G69" s="4" t="s">
        <v>557</v>
      </c>
      <c r="H69" s="4" t="s">
        <v>558</v>
      </c>
      <c r="I69" s="4" t="s">
        <v>41</v>
      </c>
      <c r="J69" s="5" t="s">
        <v>559</v>
      </c>
      <c r="K69" s="5" t="s">
        <v>560</v>
      </c>
      <c r="L69" s="10">
        <v>144157</v>
      </c>
      <c r="M69" s="10">
        <v>158572.70000000001</v>
      </c>
      <c r="N69" s="10">
        <v>174429.97000000003</v>
      </c>
    </row>
    <row r="70" spans="1:14" x14ac:dyDescent="0.3">
      <c r="A70" s="4" t="s">
        <v>561</v>
      </c>
      <c r="B70" s="4" t="s">
        <v>562</v>
      </c>
      <c r="C70" s="4" t="s">
        <v>138</v>
      </c>
      <c r="D70" s="4" t="s">
        <v>234</v>
      </c>
      <c r="E70" s="4" t="s">
        <v>563</v>
      </c>
      <c r="F70" s="5" t="s">
        <v>564</v>
      </c>
      <c r="G70" s="4" t="s">
        <v>565</v>
      </c>
      <c r="H70" s="4" t="s">
        <v>566</v>
      </c>
      <c r="I70" s="4" t="s">
        <v>41</v>
      </c>
      <c r="J70" s="5" t="s">
        <v>567</v>
      </c>
      <c r="K70" s="5" t="s">
        <v>568</v>
      </c>
      <c r="L70" s="10">
        <v>248087</v>
      </c>
      <c r="M70" s="10">
        <v>272895.7</v>
      </c>
      <c r="N70" s="10">
        <v>300185.27</v>
      </c>
    </row>
    <row r="71" spans="1:14" x14ac:dyDescent="0.3">
      <c r="A71" s="4" t="s">
        <v>569</v>
      </c>
      <c r="B71" s="4" t="s">
        <v>570</v>
      </c>
      <c r="C71" s="4" t="s">
        <v>138</v>
      </c>
      <c r="D71" s="4" t="s">
        <v>402</v>
      </c>
      <c r="E71" s="4" t="s">
        <v>571</v>
      </c>
      <c r="F71" s="5" t="s">
        <v>572</v>
      </c>
      <c r="G71" s="4" t="s">
        <v>573</v>
      </c>
      <c r="H71" s="4" t="s">
        <v>574</v>
      </c>
      <c r="I71" s="4" t="s">
        <v>41</v>
      </c>
      <c r="J71" s="5" t="s">
        <v>575</v>
      </c>
      <c r="K71" s="5" t="s">
        <v>576</v>
      </c>
      <c r="L71" s="10">
        <v>66096</v>
      </c>
      <c r="M71" s="10">
        <v>72705.600000000006</v>
      </c>
      <c r="N71" s="10">
        <v>79976.160000000018</v>
      </c>
    </row>
    <row r="72" spans="1:14" x14ac:dyDescent="0.3">
      <c r="A72" s="4" t="s">
        <v>577</v>
      </c>
      <c r="B72" s="4" t="s">
        <v>578</v>
      </c>
      <c r="C72" s="4" t="s">
        <v>138</v>
      </c>
      <c r="D72" s="4" t="s">
        <v>165</v>
      </c>
      <c r="E72" s="4" t="s">
        <v>579</v>
      </c>
      <c r="F72" s="5" t="s">
        <v>580</v>
      </c>
      <c r="G72" s="4" t="s">
        <v>581</v>
      </c>
      <c r="H72" s="4" t="s">
        <v>582</v>
      </c>
      <c r="I72" s="4" t="s">
        <v>23</v>
      </c>
      <c r="J72" s="5" t="s">
        <v>583</v>
      </c>
      <c r="K72" s="5" t="s">
        <v>584</v>
      </c>
      <c r="L72" s="10">
        <v>150304</v>
      </c>
      <c r="M72" s="10">
        <v>165334.40000000002</v>
      </c>
      <c r="N72" s="10">
        <v>181867.84000000005</v>
      </c>
    </row>
    <row r="73" spans="1:14" x14ac:dyDescent="0.3">
      <c r="A73" s="4" t="s">
        <v>585</v>
      </c>
      <c r="B73" s="4" t="s">
        <v>586</v>
      </c>
      <c r="C73" s="4" t="s">
        <v>138</v>
      </c>
      <c r="D73" s="4" t="s">
        <v>243</v>
      </c>
      <c r="E73" s="4" t="s">
        <v>587</v>
      </c>
      <c r="F73" s="5" t="s">
        <v>588</v>
      </c>
      <c r="G73" s="4" t="s">
        <v>589</v>
      </c>
      <c r="H73" s="4" t="s">
        <v>590</v>
      </c>
      <c r="I73" s="4" t="s">
        <v>23</v>
      </c>
      <c r="J73" s="5" t="s">
        <v>591</v>
      </c>
      <c r="K73" s="5" t="s">
        <v>592</v>
      </c>
      <c r="L73" s="10">
        <v>4852</v>
      </c>
      <c r="M73" s="10">
        <v>5337.2000000000007</v>
      </c>
      <c r="N73" s="10">
        <v>5870.920000000001</v>
      </c>
    </row>
    <row r="74" spans="1:14" x14ac:dyDescent="0.3">
      <c r="A74" s="4" t="s">
        <v>593</v>
      </c>
      <c r="B74" s="4" t="s">
        <v>594</v>
      </c>
      <c r="C74" s="4" t="s">
        <v>138</v>
      </c>
      <c r="D74" s="4" t="s">
        <v>157</v>
      </c>
      <c r="E74" s="4" t="s">
        <v>157</v>
      </c>
      <c r="F74" s="5" t="s">
        <v>595</v>
      </c>
      <c r="G74" s="4" t="s">
        <v>596</v>
      </c>
      <c r="H74" s="4" t="s">
        <v>597</v>
      </c>
      <c r="I74" s="4" t="s">
        <v>73</v>
      </c>
      <c r="J74" s="5" t="s">
        <v>598</v>
      </c>
      <c r="K74" s="5" t="s">
        <v>599</v>
      </c>
      <c r="L74" s="10">
        <v>283149</v>
      </c>
      <c r="M74" s="10">
        <v>311463.90000000002</v>
      </c>
      <c r="N74" s="10">
        <v>342610.29000000004</v>
      </c>
    </row>
    <row r="75" spans="1:14" x14ac:dyDescent="0.3">
      <c r="A75" s="4" t="s">
        <v>600</v>
      </c>
      <c r="B75" s="4" t="s">
        <v>601</v>
      </c>
      <c r="C75" s="4" t="s">
        <v>138</v>
      </c>
      <c r="D75" s="4" t="s">
        <v>225</v>
      </c>
      <c r="E75" s="4" t="s">
        <v>602</v>
      </c>
      <c r="F75" s="5" t="s">
        <v>603</v>
      </c>
      <c r="G75" s="4" t="s">
        <v>604</v>
      </c>
      <c r="H75" s="4" t="s">
        <v>605</v>
      </c>
      <c r="I75" s="4" t="s">
        <v>23</v>
      </c>
      <c r="J75" s="4" t="s">
        <v>606</v>
      </c>
      <c r="K75" s="4" t="s">
        <v>607</v>
      </c>
      <c r="L75" s="10">
        <v>263447</v>
      </c>
      <c r="M75" s="10">
        <v>289791.7</v>
      </c>
      <c r="N75" s="10">
        <v>318770.87000000005</v>
      </c>
    </row>
    <row r="76" spans="1:14" x14ac:dyDescent="0.3">
      <c r="A76" s="4" t="s">
        <v>608</v>
      </c>
      <c r="B76" s="4" t="s">
        <v>609</v>
      </c>
      <c r="C76" s="4" t="s">
        <v>138</v>
      </c>
      <c r="D76" s="4" t="s">
        <v>139</v>
      </c>
      <c r="E76" s="4" t="s">
        <v>610</v>
      </c>
      <c r="F76" s="5" t="s">
        <v>611</v>
      </c>
      <c r="G76" s="4" t="s">
        <v>612</v>
      </c>
      <c r="H76" s="4" t="s">
        <v>613</v>
      </c>
      <c r="I76" s="4" t="s">
        <v>41</v>
      </c>
      <c r="J76" s="5" t="s">
        <v>614</v>
      </c>
      <c r="K76" s="5" t="s">
        <v>615</v>
      </c>
      <c r="L76" s="10">
        <v>150514</v>
      </c>
      <c r="M76" s="10">
        <v>165565.40000000002</v>
      </c>
      <c r="N76" s="10">
        <v>182121.94000000003</v>
      </c>
    </row>
    <row r="77" spans="1:14" x14ac:dyDescent="0.3">
      <c r="A77" s="4" t="s">
        <v>616</v>
      </c>
      <c r="B77" s="4" t="s">
        <v>617</v>
      </c>
      <c r="C77" s="4" t="s">
        <v>138</v>
      </c>
      <c r="D77" s="4" t="s">
        <v>157</v>
      </c>
      <c r="E77" s="4" t="s">
        <v>157</v>
      </c>
      <c r="F77" s="5" t="s">
        <v>618</v>
      </c>
      <c r="G77" s="4" t="s">
        <v>619</v>
      </c>
      <c r="H77" s="4" t="s">
        <v>620</v>
      </c>
      <c r="I77" s="4" t="s">
        <v>23</v>
      </c>
      <c r="J77" s="5" t="s">
        <v>621</v>
      </c>
      <c r="K77" s="5" t="s">
        <v>622</v>
      </c>
      <c r="L77" s="10">
        <v>109917</v>
      </c>
      <c r="M77" s="10">
        <v>120908.70000000001</v>
      </c>
      <c r="N77" s="10">
        <v>132999.57000000004</v>
      </c>
    </row>
    <row r="78" spans="1:14" x14ac:dyDescent="0.3">
      <c r="A78" s="4" t="s">
        <v>623</v>
      </c>
      <c r="B78" s="4" t="s">
        <v>624</v>
      </c>
      <c r="C78" s="4" t="s">
        <v>138</v>
      </c>
      <c r="D78" s="4" t="s">
        <v>346</v>
      </c>
      <c r="E78" s="4" t="s">
        <v>346</v>
      </c>
      <c r="F78" s="5" t="s">
        <v>625</v>
      </c>
      <c r="G78" s="4" t="s">
        <v>626</v>
      </c>
      <c r="H78" s="4" t="s">
        <v>627</v>
      </c>
      <c r="I78" s="4" t="s">
        <v>23</v>
      </c>
      <c r="J78" s="5" t="s">
        <v>628</v>
      </c>
      <c r="K78" s="5" t="s">
        <v>629</v>
      </c>
      <c r="L78" s="10">
        <v>111880</v>
      </c>
      <c r="M78" s="10">
        <v>123068.00000000001</v>
      </c>
      <c r="N78" s="10">
        <v>135374.80000000002</v>
      </c>
    </row>
    <row r="79" spans="1:14" x14ac:dyDescent="0.3">
      <c r="L79" s="13"/>
      <c r="M79" s="13"/>
      <c r="N79" s="13"/>
    </row>
  </sheetData>
  <pageMargins left="0.78740157499999996" right="0.78740157499999996" top="0.984251969" bottom="0.984251969" header="0.5" footer="0.5"/>
  <pageSetup paperSize="9" scale="5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57B6B-8E8D-42EC-BBD4-47400E44DF75}">
  <sheetPr>
    <tabColor rgb="FF92D050"/>
  </sheetPr>
  <dimension ref="A1:Q157"/>
  <sheetViews>
    <sheetView zoomScaleNormal="100" zoomScaleSheetLayoutView="50" workbookViewId="0">
      <selection activeCell="G3" sqref="G3"/>
    </sheetView>
  </sheetViews>
  <sheetFormatPr baseColWidth="10" defaultColWidth="11.44140625" defaultRowHeight="14.4" x14ac:dyDescent="0.3"/>
  <cols>
    <col min="1" max="1" width="15" style="16" bestFit="1" customWidth="1"/>
    <col min="2" max="2" width="24.44140625" style="17" bestFit="1" customWidth="1"/>
    <col min="3" max="3" width="23" style="17" customWidth="1"/>
    <col min="4" max="4" width="20.44140625" style="17" bestFit="1" customWidth="1"/>
    <col min="5" max="5" width="11.44140625" style="16" customWidth="1"/>
    <col min="6" max="6" width="29.44140625" style="17" customWidth="1"/>
    <col min="7" max="7" width="23.33203125" style="17" customWidth="1"/>
    <col min="8" max="8" width="8.88671875" style="16" customWidth="1"/>
    <col min="9" max="9" width="6.6640625" style="17" bestFit="1" customWidth="1"/>
    <col min="10" max="10" width="11.33203125" style="18" customWidth="1"/>
    <col min="11" max="11" width="13.5546875" style="17" customWidth="1"/>
    <col min="12" max="12" width="12.5546875" style="17" bestFit="1" customWidth="1"/>
    <col min="13" max="13" width="6.109375" style="17" customWidth="1"/>
    <col min="14" max="14" width="18.109375" style="17" bestFit="1" customWidth="1"/>
    <col min="15" max="15" width="15" style="17" bestFit="1" customWidth="1"/>
    <col min="16" max="16" width="13.109375" style="17" bestFit="1" customWidth="1"/>
    <col min="17" max="17" width="10.88671875" style="17" bestFit="1" customWidth="1"/>
    <col min="18" max="16384" width="11.44140625" style="17"/>
  </cols>
  <sheetData>
    <row r="1" spans="1:17" ht="17.399999999999999" x14ac:dyDescent="0.35">
      <c r="A1" s="22" t="s">
        <v>630</v>
      </c>
      <c r="B1" s="38">
        <v>42475</v>
      </c>
      <c r="D1" s="40" t="s">
        <v>1266</v>
      </c>
      <c r="E1" s="17"/>
    </row>
    <row r="2" spans="1:17" x14ac:dyDescent="0.3">
      <c r="A2" s="22"/>
      <c r="B2" s="38"/>
      <c r="D2" s="41"/>
      <c r="E2" s="41"/>
    </row>
    <row r="3" spans="1:17" x14ac:dyDescent="0.3">
      <c r="A3" s="22"/>
      <c r="B3" s="38"/>
      <c r="D3" s="35"/>
      <c r="E3" s="35"/>
    </row>
    <row r="4" spans="1:17" x14ac:dyDescent="0.3">
      <c r="A4" s="22"/>
      <c r="B4" s="38"/>
      <c r="D4" s="35"/>
      <c r="E4" s="35"/>
    </row>
    <row r="5" spans="1:17" x14ac:dyDescent="0.3">
      <c r="A5" s="22"/>
      <c r="B5" s="38"/>
      <c r="D5" s="35"/>
      <c r="E5" s="35"/>
    </row>
    <row r="6" spans="1:17" x14ac:dyDescent="0.3">
      <c r="A6" s="17"/>
    </row>
    <row r="7" spans="1:17" s="22" customFormat="1" x14ac:dyDescent="0.3">
      <c r="A7" s="23" t="s">
        <v>631</v>
      </c>
      <c r="B7" s="22" t="s">
        <v>632</v>
      </c>
      <c r="C7" s="22" t="s">
        <v>633</v>
      </c>
      <c r="D7" s="22" t="s">
        <v>634</v>
      </c>
      <c r="E7" s="22" t="s">
        <v>635</v>
      </c>
      <c r="F7" s="22" t="s">
        <v>636</v>
      </c>
      <c r="G7" s="22" t="s">
        <v>7</v>
      </c>
      <c r="H7" s="22" t="s">
        <v>637</v>
      </c>
      <c r="I7" s="22" t="s">
        <v>638</v>
      </c>
      <c r="J7" s="22" t="s">
        <v>5</v>
      </c>
      <c r="K7" s="22" t="s">
        <v>639</v>
      </c>
      <c r="L7" s="22" t="s">
        <v>640</v>
      </c>
      <c r="M7" s="22" t="s">
        <v>641</v>
      </c>
      <c r="N7" s="24" t="s">
        <v>1271</v>
      </c>
      <c r="O7" s="24" t="s">
        <v>643</v>
      </c>
      <c r="P7" s="22" t="s">
        <v>644</v>
      </c>
      <c r="Q7" s="24" t="s">
        <v>645</v>
      </c>
    </row>
    <row r="8" spans="1:17" s="31" customFormat="1" x14ac:dyDescent="0.3">
      <c r="A8" s="16">
        <v>50</v>
      </c>
      <c r="B8" s="17" t="s">
        <v>646</v>
      </c>
      <c r="C8" s="17" t="s">
        <v>647</v>
      </c>
      <c r="D8" s="17" t="s">
        <v>648</v>
      </c>
      <c r="E8" s="16">
        <v>149</v>
      </c>
      <c r="F8" s="25" t="s">
        <v>649</v>
      </c>
      <c r="G8" s="17" t="s">
        <v>650</v>
      </c>
      <c r="H8" s="16">
        <v>6</v>
      </c>
      <c r="I8" s="17">
        <v>60312</v>
      </c>
      <c r="J8" s="17" t="s">
        <v>651</v>
      </c>
      <c r="K8" s="26" t="s">
        <v>652</v>
      </c>
      <c r="L8" s="27">
        <v>24997</v>
      </c>
      <c r="M8" s="16">
        <f ca="1">DATEDIF(L8,TODAY(),"Y")</f>
        <v>53</v>
      </c>
      <c r="N8" s="27">
        <v>32027</v>
      </c>
      <c r="O8" s="28">
        <f>DATEDIF(N8,$B$1,"Y")</f>
        <v>28</v>
      </c>
      <c r="P8" s="29">
        <v>2704</v>
      </c>
      <c r="Q8" s="30">
        <v>540.80000000000007</v>
      </c>
    </row>
    <row r="9" spans="1:17" s="31" customFormat="1" x14ac:dyDescent="0.3">
      <c r="A9" s="16">
        <v>134</v>
      </c>
      <c r="B9" s="17" t="s">
        <v>653</v>
      </c>
      <c r="C9" s="17" t="s">
        <v>654</v>
      </c>
      <c r="D9" s="17" t="s">
        <v>655</v>
      </c>
      <c r="E9" s="16">
        <v>233</v>
      </c>
      <c r="F9" s="25" t="s">
        <v>656</v>
      </c>
      <c r="G9" s="17" t="s">
        <v>657</v>
      </c>
      <c r="H9" s="16">
        <v>41</v>
      </c>
      <c r="I9" s="17">
        <v>64291</v>
      </c>
      <c r="J9" s="17" t="s">
        <v>473</v>
      </c>
      <c r="K9" s="26" t="s">
        <v>658</v>
      </c>
      <c r="L9" s="27">
        <v>27999</v>
      </c>
      <c r="M9" s="16">
        <f t="shared" ref="M9:M72" ca="1" si="0">DATEDIF(L9,TODAY(),"Y")</f>
        <v>45</v>
      </c>
      <c r="N9" s="27">
        <v>36947</v>
      </c>
      <c r="O9" s="28">
        <f t="shared" ref="O9:O72" si="1">DATEDIF(N9,$B$1,"Y")</f>
        <v>15</v>
      </c>
      <c r="P9" s="29">
        <v>3520</v>
      </c>
      <c r="Q9" s="30">
        <v>704</v>
      </c>
    </row>
    <row r="10" spans="1:17" s="31" customFormat="1" x14ac:dyDescent="0.3">
      <c r="A10" s="16">
        <v>82</v>
      </c>
      <c r="B10" s="17" t="s">
        <v>659</v>
      </c>
      <c r="C10" s="17" t="s">
        <v>647</v>
      </c>
      <c r="D10" s="17" t="s">
        <v>660</v>
      </c>
      <c r="E10" s="16">
        <v>181</v>
      </c>
      <c r="F10" s="25" t="s">
        <v>661</v>
      </c>
      <c r="G10" s="17" t="s">
        <v>662</v>
      </c>
      <c r="H10" s="16">
        <v>63</v>
      </c>
      <c r="I10" s="17">
        <v>60316</v>
      </c>
      <c r="J10" s="17" t="s">
        <v>651</v>
      </c>
      <c r="K10" s="26" t="s">
        <v>663</v>
      </c>
      <c r="L10" s="27">
        <v>27799</v>
      </c>
      <c r="M10" s="16">
        <f t="shared" ca="1" si="0"/>
        <v>45</v>
      </c>
      <c r="N10" s="27">
        <v>34681</v>
      </c>
      <c r="O10" s="28">
        <f t="shared" si="1"/>
        <v>21</v>
      </c>
      <c r="P10" s="29">
        <v>2704</v>
      </c>
      <c r="Q10" s="30">
        <v>540.80000000000007</v>
      </c>
    </row>
    <row r="11" spans="1:17" s="31" customFormat="1" x14ac:dyDescent="0.3">
      <c r="A11" s="16">
        <v>21</v>
      </c>
      <c r="B11" s="17" t="s">
        <v>664</v>
      </c>
      <c r="C11" s="17" t="s">
        <v>647</v>
      </c>
      <c r="D11" s="17" t="s">
        <v>665</v>
      </c>
      <c r="E11" s="16">
        <v>120</v>
      </c>
      <c r="F11" s="25" t="s">
        <v>666</v>
      </c>
      <c r="G11" s="17" t="s">
        <v>667</v>
      </c>
      <c r="H11" s="16">
        <v>24</v>
      </c>
      <c r="I11" s="17">
        <v>60321</v>
      </c>
      <c r="J11" s="17" t="s">
        <v>651</v>
      </c>
      <c r="K11" s="26" t="s">
        <v>668</v>
      </c>
      <c r="L11" s="27">
        <v>21478</v>
      </c>
      <c r="M11" s="16">
        <f t="shared" ca="1" si="0"/>
        <v>63</v>
      </c>
      <c r="N11" s="27">
        <v>28845</v>
      </c>
      <c r="O11" s="28">
        <f t="shared" si="1"/>
        <v>37</v>
      </c>
      <c r="P11" s="29">
        <v>2704</v>
      </c>
      <c r="Q11" s="30">
        <v>540.80000000000007</v>
      </c>
    </row>
    <row r="12" spans="1:17" s="31" customFormat="1" x14ac:dyDescent="0.3">
      <c r="A12" s="16">
        <v>108</v>
      </c>
      <c r="B12" s="17" t="s">
        <v>669</v>
      </c>
      <c r="C12" s="17" t="s">
        <v>647</v>
      </c>
      <c r="D12" s="17" t="s">
        <v>648</v>
      </c>
      <c r="E12" s="16">
        <v>207</v>
      </c>
      <c r="F12" s="25" t="s">
        <v>670</v>
      </c>
      <c r="G12" s="17" t="s">
        <v>671</v>
      </c>
      <c r="H12" s="16">
        <v>13</v>
      </c>
      <c r="I12" s="17">
        <v>60322</v>
      </c>
      <c r="J12" s="17" t="s">
        <v>651</v>
      </c>
      <c r="K12" s="26" t="s">
        <v>672</v>
      </c>
      <c r="L12" s="27">
        <v>27154</v>
      </c>
      <c r="M12" s="16">
        <f t="shared" ca="1" si="0"/>
        <v>47</v>
      </c>
      <c r="N12" s="27">
        <v>35947</v>
      </c>
      <c r="O12" s="28">
        <f t="shared" si="1"/>
        <v>17</v>
      </c>
      <c r="P12" s="29">
        <v>2288.0000000000005</v>
      </c>
      <c r="Q12" s="30">
        <v>457.60000000000014</v>
      </c>
    </row>
    <row r="13" spans="1:17" s="31" customFormat="1" x14ac:dyDescent="0.3">
      <c r="A13" s="16">
        <v>8</v>
      </c>
      <c r="B13" s="17" t="s">
        <v>673</v>
      </c>
      <c r="C13" s="17" t="s">
        <v>647</v>
      </c>
      <c r="D13" s="17" t="s">
        <v>665</v>
      </c>
      <c r="E13" s="16">
        <v>107</v>
      </c>
      <c r="F13" s="25" t="s">
        <v>674</v>
      </c>
      <c r="G13" s="17" t="s">
        <v>675</v>
      </c>
      <c r="H13" s="16">
        <v>3</v>
      </c>
      <c r="I13" s="17">
        <v>55299</v>
      </c>
      <c r="J13" s="17" t="s">
        <v>676</v>
      </c>
      <c r="K13" s="26" t="s">
        <v>677</v>
      </c>
      <c r="L13" s="27">
        <v>21885</v>
      </c>
      <c r="M13" s="16">
        <f t="shared" ca="1" si="0"/>
        <v>61</v>
      </c>
      <c r="N13" s="27">
        <v>27431</v>
      </c>
      <c r="O13" s="28">
        <f t="shared" si="1"/>
        <v>41</v>
      </c>
      <c r="P13" s="29">
        <v>2704</v>
      </c>
      <c r="Q13" s="30">
        <v>540.80000000000007</v>
      </c>
    </row>
    <row r="14" spans="1:17" x14ac:dyDescent="0.3">
      <c r="A14" s="16">
        <v>16</v>
      </c>
      <c r="B14" s="17" t="s">
        <v>678</v>
      </c>
      <c r="C14" s="17" t="s">
        <v>654</v>
      </c>
      <c r="D14" s="17" t="s">
        <v>679</v>
      </c>
      <c r="E14" s="16">
        <v>115</v>
      </c>
      <c r="F14" s="25" t="s">
        <v>680</v>
      </c>
      <c r="G14" s="17" t="s">
        <v>681</v>
      </c>
      <c r="H14" s="16">
        <v>61</v>
      </c>
      <c r="I14" s="17">
        <v>60318</v>
      </c>
      <c r="J14" s="17" t="s">
        <v>651</v>
      </c>
      <c r="K14" s="26" t="s">
        <v>682</v>
      </c>
      <c r="L14" s="27">
        <v>24612</v>
      </c>
      <c r="M14" s="16">
        <f t="shared" ca="1" si="0"/>
        <v>54</v>
      </c>
      <c r="N14" s="27">
        <v>27960</v>
      </c>
      <c r="O14" s="28">
        <f t="shared" si="1"/>
        <v>39</v>
      </c>
      <c r="P14" s="29">
        <v>1768</v>
      </c>
      <c r="Q14" s="30">
        <v>353.6</v>
      </c>
    </row>
    <row r="15" spans="1:17" s="31" customFormat="1" x14ac:dyDescent="0.3">
      <c r="A15" s="16">
        <v>7</v>
      </c>
      <c r="B15" s="17" t="s">
        <v>683</v>
      </c>
      <c r="C15" s="17" t="s">
        <v>647</v>
      </c>
      <c r="D15" s="17" t="s">
        <v>660</v>
      </c>
      <c r="E15" s="16">
        <v>106</v>
      </c>
      <c r="F15" s="25" t="s">
        <v>684</v>
      </c>
      <c r="G15" s="17" t="s">
        <v>685</v>
      </c>
      <c r="H15" s="16">
        <v>39</v>
      </c>
      <c r="I15" s="17">
        <v>60310</v>
      </c>
      <c r="J15" s="17" t="s">
        <v>651</v>
      </c>
      <c r="K15" s="26" t="s">
        <v>686</v>
      </c>
      <c r="L15" s="27">
        <v>23088</v>
      </c>
      <c r="M15" s="16">
        <f t="shared" ca="1" si="0"/>
        <v>58</v>
      </c>
      <c r="N15" s="27">
        <v>33535</v>
      </c>
      <c r="O15" s="28">
        <f t="shared" si="1"/>
        <v>24</v>
      </c>
      <c r="P15" s="29">
        <v>2704</v>
      </c>
      <c r="Q15" s="30">
        <v>540.80000000000007</v>
      </c>
    </row>
    <row r="16" spans="1:17" s="31" customFormat="1" x14ac:dyDescent="0.3">
      <c r="A16" s="16">
        <v>60</v>
      </c>
      <c r="B16" s="17" t="s">
        <v>687</v>
      </c>
      <c r="C16" s="17" t="s">
        <v>654</v>
      </c>
      <c r="D16" s="17" t="s">
        <v>655</v>
      </c>
      <c r="E16" s="16">
        <v>159</v>
      </c>
      <c r="F16" s="25" t="s">
        <v>688</v>
      </c>
      <c r="G16" s="17" t="s">
        <v>689</v>
      </c>
      <c r="H16" s="16">
        <v>44</v>
      </c>
      <c r="I16" s="17">
        <v>64296</v>
      </c>
      <c r="J16" s="17" t="s">
        <v>473</v>
      </c>
      <c r="K16" s="26" t="s">
        <v>690</v>
      </c>
      <c r="L16" s="27">
        <v>27592</v>
      </c>
      <c r="M16" s="16">
        <f t="shared" ca="1" si="0"/>
        <v>46</v>
      </c>
      <c r="N16" s="27">
        <v>32761</v>
      </c>
      <c r="O16" s="28">
        <f t="shared" si="1"/>
        <v>26</v>
      </c>
      <c r="P16" s="29">
        <v>4160</v>
      </c>
      <c r="Q16" s="30">
        <v>832</v>
      </c>
    </row>
    <row r="17" spans="1:17" s="31" customFormat="1" x14ac:dyDescent="0.3">
      <c r="A17" s="16">
        <v>120</v>
      </c>
      <c r="B17" s="17" t="s">
        <v>691</v>
      </c>
      <c r="C17" s="17" t="s">
        <v>647</v>
      </c>
      <c r="D17" s="17" t="s">
        <v>660</v>
      </c>
      <c r="E17" s="16">
        <v>219</v>
      </c>
      <c r="F17" s="25" t="s">
        <v>692</v>
      </c>
      <c r="G17" s="17" t="s">
        <v>693</v>
      </c>
      <c r="H17" s="16">
        <v>13</v>
      </c>
      <c r="I17" s="17">
        <v>60323</v>
      </c>
      <c r="J17" s="17" t="s">
        <v>651</v>
      </c>
      <c r="K17" s="26" t="s">
        <v>694</v>
      </c>
      <c r="L17" s="27">
        <v>27649</v>
      </c>
      <c r="M17" s="16">
        <f t="shared" ca="1" si="0"/>
        <v>46</v>
      </c>
      <c r="N17" s="27">
        <v>36372</v>
      </c>
      <c r="O17" s="28">
        <f t="shared" si="1"/>
        <v>16</v>
      </c>
      <c r="P17" s="29">
        <v>2288.0000000000005</v>
      </c>
      <c r="Q17" s="30">
        <v>457.60000000000014</v>
      </c>
    </row>
    <row r="18" spans="1:17" s="31" customFormat="1" x14ac:dyDescent="0.3">
      <c r="A18" s="16">
        <v>23</v>
      </c>
      <c r="B18" s="17" t="s">
        <v>695</v>
      </c>
      <c r="C18" s="17" t="s">
        <v>696</v>
      </c>
      <c r="D18" s="17" t="s">
        <v>697</v>
      </c>
      <c r="E18" s="16">
        <v>122</v>
      </c>
      <c r="F18" s="25" t="s">
        <v>698</v>
      </c>
      <c r="G18" s="17" t="s">
        <v>699</v>
      </c>
      <c r="H18" s="16">
        <v>34</v>
      </c>
      <c r="I18" s="17">
        <v>60327</v>
      </c>
      <c r="J18" s="17" t="s">
        <v>651</v>
      </c>
      <c r="K18" s="26" t="s">
        <v>700</v>
      </c>
      <c r="L18" s="27">
        <v>21545</v>
      </c>
      <c r="M18" s="16">
        <f t="shared" ca="1" si="0"/>
        <v>62</v>
      </c>
      <c r="N18" s="27">
        <v>28916</v>
      </c>
      <c r="O18" s="28">
        <f t="shared" si="1"/>
        <v>37</v>
      </c>
      <c r="P18" s="29">
        <v>3640</v>
      </c>
      <c r="Q18" s="30">
        <v>728</v>
      </c>
    </row>
    <row r="19" spans="1:17" x14ac:dyDescent="0.3">
      <c r="A19" s="16">
        <v>107</v>
      </c>
      <c r="B19" s="17" t="s">
        <v>701</v>
      </c>
      <c r="C19" s="17" t="s">
        <v>654</v>
      </c>
      <c r="D19" s="17" t="s">
        <v>679</v>
      </c>
      <c r="E19" s="16">
        <v>206</v>
      </c>
      <c r="F19" s="25" t="s">
        <v>702</v>
      </c>
      <c r="G19" s="17" t="s">
        <v>703</v>
      </c>
      <c r="H19" s="16">
        <v>53</v>
      </c>
      <c r="I19" s="17">
        <v>55126</v>
      </c>
      <c r="J19" s="17" t="s">
        <v>450</v>
      </c>
      <c r="K19" s="26" t="s">
        <v>704</v>
      </c>
      <c r="L19" s="27">
        <v>22807</v>
      </c>
      <c r="M19" s="16">
        <f t="shared" ca="1" si="0"/>
        <v>59</v>
      </c>
      <c r="N19" s="27">
        <v>35938</v>
      </c>
      <c r="O19" s="28">
        <f t="shared" si="1"/>
        <v>17</v>
      </c>
      <c r="P19" s="29">
        <v>1496.0000000000002</v>
      </c>
      <c r="Q19" s="30">
        <v>299.20000000000005</v>
      </c>
    </row>
    <row r="20" spans="1:17" s="31" customFormat="1" x14ac:dyDescent="0.3">
      <c r="A20" s="16">
        <v>6</v>
      </c>
      <c r="B20" s="17" t="s">
        <v>705</v>
      </c>
      <c r="C20" s="17" t="s">
        <v>647</v>
      </c>
      <c r="D20" s="17" t="s">
        <v>665</v>
      </c>
      <c r="E20" s="16">
        <v>105</v>
      </c>
      <c r="F20" s="25" t="s">
        <v>706</v>
      </c>
      <c r="G20" s="17" t="s">
        <v>707</v>
      </c>
      <c r="H20" s="16">
        <v>23</v>
      </c>
      <c r="I20" s="17">
        <v>55121</v>
      </c>
      <c r="J20" s="17" t="s">
        <v>450</v>
      </c>
      <c r="K20" s="26" t="s">
        <v>708</v>
      </c>
      <c r="L20" s="27">
        <v>22143</v>
      </c>
      <c r="M20" s="16">
        <f t="shared" ca="1" si="0"/>
        <v>61</v>
      </c>
      <c r="N20" s="27">
        <v>36539</v>
      </c>
      <c r="O20" s="28">
        <f t="shared" si="1"/>
        <v>16</v>
      </c>
      <c r="P20" s="29">
        <v>2704</v>
      </c>
      <c r="Q20" s="30">
        <v>540.80000000000007</v>
      </c>
    </row>
    <row r="21" spans="1:17" s="31" customFormat="1" x14ac:dyDescent="0.3">
      <c r="A21" s="16">
        <v>34</v>
      </c>
      <c r="B21" s="17" t="s">
        <v>709</v>
      </c>
      <c r="C21" s="17" t="s">
        <v>647</v>
      </c>
      <c r="D21" s="17" t="s">
        <v>660</v>
      </c>
      <c r="E21" s="16">
        <v>133</v>
      </c>
      <c r="F21" s="25" t="s">
        <v>710</v>
      </c>
      <c r="G21" s="17" t="s">
        <v>711</v>
      </c>
      <c r="H21" s="16">
        <v>1</v>
      </c>
      <c r="I21" s="17">
        <v>55299</v>
      </c>
      <c r="J21" s="17" t="s">
        <v>676</v>
      </c>
      <c r="K21" s="26" t="s">
        <v>712</v>
      </c>
      <c r="L21" s="27">
        <v>23561</v>
      </c>
      <c r="M21" s="16">
        <f t="shared" ca="1" si="0"/>
        <v>57</v>
      </c>
      <c r="N21" s="27">
        <v>30973</v>
      </c>
      <c r="O21" s="28">
        <f t="shared" si="1"/>
        <v>31</v>
      </c>
      <c r="P21" s="29">
        <v>2704</v>
      </c>
      <c r="Q21" s="30">
        <v>540.80000000000007</v>
      </c>
    </row>
    <row r="22" spans="1:17" s="31" customFormat="1" x14ac:dyDescent="0.3">
      <c r="A22" s="16">
        <v>63</v>
      </c>
      <c r="B22" s="17" t="s">
        <v>713</v>
      </c>
      <c r="C22" s="17" t="s">
        <v>647</v>
      </c>
      <c r="D22" s="17" t="s">
        <v>714</v>
      </c>
      <c r="E22" s="16">
        <v>162</v>
      </c>
      <c r="F22" s="25" t="s">
        <v>715</v>
      </c>
      <c r="G22" s="17" t="s">
        <v>716</v>
      </c>
      <c r="H22" s="16">
        <v>29</v>
      </c>
      <c r="I22" s="17">
        <v>55129</v>
      </c>
      <c r="J22" s="17" t="s">
        <v>450</v>
      </c>
      <c r="K22" s="26" t="s">
        <v>717</v>
      </c>
      <c r="L22" s="27">
        <v>24209</v>
      </c>
      <c r="M22" s="16">
        <f t="shared" ca="1" si="0"/>
        <v>55</v>
      </c>
      <c r="N22" s="27">
        <v>33017</v>
      </c>
      <c r="O22" s="28">
        <f t="shared" si="1"/>
        <v>25</v>
      </c>
      <c r="P22" s="29">
        <v>2184</v>
      </c>
      <c r="Q22" s="30">
        <v>436.8</v>
      </c>
    </row>
    <row r="23" spans="1:17" s="31" customFormat="1" x14ac:dyDescent="0.3">
      <c r="A23" s="16">
        <v>64</v>
      </c>
      <c r="B23" s="17" t="s">
        <v>718</v>
      </c>
      <c r="C23" s="17" t="s">
        <v>647</v>
      </c>
      <c r="D23" s="17" t="s">
        <v>660</v>
      </c>
      <c r="E23" s="16">
        <v>163</v>
      </c>
      <c r="F23" s="25" t="s">
        <v>719</v>
      </c>
      <c r="G23" s="17" t="s">
        <v>720</v>
      </c>
      <c r="H23" s="16">
        <v>20</v>
      </c>
      <c r="I23" s="17">
        <v>60319</v>
      </c>
      <c r="J23" s="17" t="s">
        <v>651</v>
      </c>
      <c r="K23" s="26" t="s">
        <v>721</v>
      </c>
      <c r="L23" s="27">
        <v>19902</v>
      </c>
      <c r="M23" s="16">
        <f t="shared" ca="1" si="0"/>
        <v>67</v>
      </c>
      <c r="N23" s="27">
        <v>33352</v>
      </c>
      <c r="O23" s="28">
        <f t="shared" si="1"/>
        <v>24</v>
      </c>
      <c r="P23" s="29">
        <v>2704</v>
      </c>
      <c r="Q23" s="30">
        <v>540.80000000000007</v>
      </c>
    </row>
    <row r="24" spans="1:17" s="31" customFormat="1" x14ac:dyDescent="0.3">
      <c r="A24" s="16">
        <v>65</v>
      </c>
      <c r="B24" s="17" t="s">
        <v>722</v>
      </c>
      <c r="C24" s="17" t="s">
        <v>647</v>
      </c>
      <c r="D24" s="17" t="s">
        <v>665</v>
      </c>
      <c r="E24" s="16">
        <v>164</v>
      </c>
      <c r="F24" s="25" t="s">
        <v>723</v>
      </c>
      <c r="G24" s="17" t="s">
        <v>724</v>
      </c>
      <c r="H24" s="16">
        <v>61</v>
      </c>
      <c r="I24" s="17">
        <v>65207</v>
      </c>
      <c r="J24" s="17" t="s">
        <v>417</v>
      </c>
      <c r="K24" s="26" t="s">
        <v>725</v>
      </c>
      <c r="L24" s="27">
        <v>19418</v>
      </c>
      <c r="M24" s="16">
        <f t="shared" ca="1" si="0"/>
        <v>68</v>
      </c>
      <c r="N24" s="27">
        <v>33409</v>
      </c>
      <c r="O24" s="28">
        <f t="shared" si="1"/>
        <v>24</v>
      </c>
      <c r="P24" s="29">
        <v>2704</v>
      </c>
      <c r="Q24" s="30">
        <v>540.80000000000007</v>
      </c>
    </row>
    <row r="25" spans="1:17" s="31" customFormat="1" x14ac:dyDescent="0.3">
      <c r="A25" s="16">
        <v>35</v>
      </c>
      <c r="B25" s="17" t="s">
        <v>726</v>
      </c>
      <c r="C25" s="17" t="s">
        <v>647</v>
      </c>
      <c r="D25" s="17" t="s">
        <v>714</v>
      </c>
      <c r="E25" s="16">
        <v>134</v>
      </c>
      <c r="F25" s="25" t="s">
        <v>727</v>
      </c>
      <c r="G25" s="17" t="s">
        <v>728</v>
      </c>
      <c r="H25" s="16">
        <v>57</v>
      </c>
      <c r="I25" s="17">
        <v>60311</v>
      </c>
      <c r="J25" s="17" t="s">
        <v>651</v>
      </c>
      <c r="K25" s="26" t="s">
        <v>729</v>
      </c>
      <c r="L25" s="27">
        <v>19338</v>
      </c>
      <c r="M25" s="16">
        <f t="shared" ca="1" si="0"/>
        <v>68</v>
      </c>
      <c r="N25" s="27">
        <v>30994</v>
      </c>
      <c r="O25" s="28">
        <f t="shared" si="1"/>
        <v>31</v>
      </c>
      <c r="P25" s="29">
        <v>2184</v>
      </c>
      <c r="Q25" s="30">
        <v>436.8</v>
      </c>
    </row>
    <row r="26" spans="1:17" s="31" customFormat="1" x14ac:dyDescent="0.3">
      <c r="A26" s="16">
        <v>62</v>
      </c>
      <c r="B26" s="17" t="s">
        <v>730</v>
      </c>
      <c r="C26" s="17" t="s">
        <v>731</v>
      </c>
      <c r="D26" s="17" t="s">
        <v>732</v>
      </c>
      <c r="E26" s="16">
        <v>161</v>
      </c>
      <c r="F26" s="25" t="s">
        <v>733</v>
      </c>
      <c r="G26" s="17" t="s">
        <v>734</v>
      </c>
      <c r="H26" s="16">
        <v>59</v>
      </c>
      <c r="I26" s="17">
        <v>65208</v>
      </c>
      <c r="J26" s="17" t="s">
        <v>417</v>
      </c>
      <c r="K26" s="26" t="s">
        <v>735</v>
      </c>
      <c r="L26" s="27">
        <v>23233</v>
      </c>
      <c r="M26" s="16">
        <f t="shared" ca="1" si="0"/>
        <v>58</v>
      </c>
      <c r="N26" s="27">
        <v>32881</v>
      </c>
      <c r="O26" s="28">
        <f t="shared" si="1"/>
        <v>26</v>
      </c>
      <c r="P26" s="29">
        <v>4160</v>
      </c>
      <c r="Q26" s="30">
        <v>832</v>
      </c>
    </row>
    <row r="27" spans="1:17" s="31" customFormat="1" x14ac:dyDescent="0.3">
      <c r="A27" s="16">
        <v>84</v>
      </c>
      <c r="B27" s="17" t="s">
        <v>736</v>
      </c>
      <c r="C27" s="17" t="s">
        <v>731</v>
      </c>
      <c r="D27" s="17" t="s">
        <v>737</v>
      </c>
      <c r="E27" s="16">
        <v>183</v>
      </c>
      <c r="F27" s="25" t="s">
        <v>738</v>
      </c>
      <c r="G27" s="17" t="s">
        <v>739</v>
      </c>
      <c r="H27" s="16">
        <v>2</v>
      </c>
      <c r="I27" s="17">
        <v>60322</v>
      </c>
      <c r="J27" s="17" t="s">
        <v>651</v>
      </c>
      <c r="K27" s="26" t="s">
        <v>740</v>
      </c>
      <c r="L27" s="27">
        <v>27752</v>
      </c>
      <c r="M27" s="16">
        <f t="shared" ca="1" si="0"/>
        <v>45</v>
      </c>
      <c r="N27" s="27">
        <v>34764</v>
      </c>
      <c r="O27" s="28">
        <f t="shared" si="1"/>
        <v>21</v>
      </c>
      <c r="P27" s="29">
        <v>4160</v>
      </c>
      <c r="Q27" s="30">
        <v>832</v>
      </c>
    </row>
    <row r="28" spans="1:17" x14ac:dyDescent="0.3">
      <c r="A28" s="16">
        <v>2</v>
      </c>
      <c r="B28" s="17" t="s">
        <v>741</v>
      </c>
      <c r="C28" s="17" t="s">
        <v>647</v>
      </c>
      <c r="D28" s="17" t="s">
        <v>660</v>
      </c>
      <c r="E28" s="16">
        <v>101</v>
      </c>
      <c r="F28" s="25" t="s">
        <v>742</v>
      </c>
      <c r="G28" s="17" t="s">
        <v>743</v>
      </c>
      <c r="H28" s="16">
        <v>4</v>
      </c>
      <c r="I28" s="17">
        <v>64294</v>
      </c>
      <c r="J28" s="17" t="s">
        <v>473</v>
      </c>
      <c r="K28" s="26" t="s">
        <v>744</v>
      </c>
      <c r="L28" s="27">
        <v>26951</v>
      </c>
      <c r="M28" s="16">
        <f t="shared" ca="1" si="0"/>
        <v>48</v>
      </c>
      <c r="N28" s="27">
        <v>34300</v>
      </c>
      <c r="O28" s="28">
        <f t="shared" si="1"/>
        <v>22</v>
      </c>
      <c r="P28" s="29">
        <v>2704</v>
      </c>
      <c r="Q28" s="30">
        <v>540.80000000000007</v>
      </c>
    </row>
    <row r="29" spans="1:17" x14ac:dyDescent="0.3">
      <c r="A29" s="16">
        <v>1</v>
      </c>
      <c r="B29" s="17" t="s">
        <v>745</v>
      </c>
      <c r="C29" s="17" t="s">
        <v>746</v>
      </c>
      <c r="D29" s="17" t="s">
        <v>747</v>
      </c>
      <c r="E29" s="16">
        <v>100</v>
      </c>
      <c r="F29" s="25" t="s">
        <v>748</v>
      </c>
      <c r="G29" s="17" t="s">
        <v>749</v>
      </c>
      <c r="H29" s="16">
        <v>9</v>
      </c>
      <c r="I29" s="17">
        <v>60313</v>
      </c>
      <c r="J29" s="17" t="s">
        <v>651</v>
      </c>
      <c r="K29" s="26" t="s">
        <v>750</v>
      </c>
      <c r="L29" s="27">
        <v>23903</v>
      </c>
      <c r="M29" s="16">
        <f t="shared" ca="1" si="0"/>
        <v>56</v>
      </c>
      <c r="N29" s="27">
        <v>30763</v>
      </c>
      <c r="O29" s="28">
        <f t="shared" si="1"/>
        <v>32</v>
      </c>
      <c r="P29" s="29">
        <v>13200</v>
      </c>
      <c r="Q29" s="30"/>
    </row>
    <row r="30" spans="1:17" s="31" customFormat="1" x14ac:dyDescent="0.3">
      <c r="A30" s="16">
        <v>113</v>
      </c>
      <c r="B30" s="17" t="s">
        <v>751</v>
      </c>
      <c r="C30" s="17" t="s">
        <v>647</v>
      </c>
      <c r="D30" s="17" t="s">
        <v>648</v>
      </c>
      <c r="E30" s="16">
        <v>212</v>
      </c>
      <c r="F30" s="25" t="s">
        <v>752</v>
      </c>
      <c r="G30" s="17" t="s">
        <v>753</v>
      </c>
      <c r="H30" s="16">
        <v>47</v>
      </c>
      <c r="I30" s="17">
        <v>65209</v>
      </c>
      <c r="J30" s="17" t="s">
        <v>417</v>
      </c>
      <c r="K30" s="26" t="s">
        <v>754</v>
      </c>
      <c r="L30" s="27">
        <v>28455</v>
      </c>
      <c r="M30" s="16">
        <f t="shared" ca="1" si="0"/>
        <v>44</v>
      </c>
      <c r="N30" s="27">
        <v>36064</v>
      </c>
      <c r="O30" s="28">
        <f t="shared" si="1"/>
        <v>17</v>
      </c>
      <c r="P30" s="29">
        <v>2288.0000000000005</v>
      </c>
      <c r="Q30" s="30">
        <v>457.60000000000014</v>
      </c>
    </row>
    <row r="31" spans="1:17" s="31" customFormat="1" x14ac:dyDescent="0.3">
      <c r="A31" s="16">
        <v>11</v>
      </c>
      <c r="B31" s="17" t="s">
        <v>755</v>
      </c>
      <c r="C31" s="17" t="s">
        <v>696</v>
      </c>
      <c r="D31" s="17" t="s">
        <v>697</v>
      </c>
      <c r="E31" s="16">
        <v>110</v>
      </c>
      <c r="F31" s="25" t="s">
        <v>756</v>
      </c>
      <c r="G31" s="17" t="s">
        <v>757</v>
      </c>
      <c r="H31" s="16">
        <v>12</v>
      </c>
      <c r="I31" s="17">
        <v>60313</v>
      </c>
      <c r="J31" s="17" t="s">
        <v>651</v>
      </c>
      <c r="K31" s="26" t="s">
        <v>758</v>
      </c>
      <c r="L31" s="27">
        <v>24333</v>
      </c>
      <c r="M31" s="16">
        <f t="shared" ca="1" si="0"/>
        <v>55</v>
      </c>
      <c r="N31" s="27">
        <v>34794</v>
      </c>
      <c r="O31" s="28">
        <f t="shared" si="1"/>
        <v>21</v>
      </c>
      <c r="P31" s="29">
        <v>3640</v>
      </c>
      <c r="Q31" s="30">
        <v>728</v>
      </c>
    </row>
    <row r="32" spans="1:17" s="31" customFormat="1" x14ac:dyDescent="0.3">
      <c r="A32" s="16">
        <v>46</v>
      </c>
      <c r="B32" s="17" t="s">
        <v>759</v>
      </c>
      <c r="C32" s="17" t="s">
        <v>647</v>
      </c>
      <c r="D32" s="17" t="s">
        <v>760</v>
      </c>
      <c r="E32" s="16">
        <v>145</v>
      </c>
      <c r="F32" s="25" t="s">
        <v>761</v>
      </c>
      <c r="G32" s="17" t="s">
        <v>762</v>
      </c>
      <c r="H32" s="16">
        <v>4</v>
      </c>
      <c r="I32" s="17">
        <v>55129</v>
      </c>
      <c r="J32" s="17" t="s">
        <v>450</v>
      </c>
      <c r="K32" s="26" t="s">
        <v>763</v>
      </c>
      <c r="L32" s="27">
        <v>21565</v>
      </c>
      <c r="M32" s="16">
        <f t="shared" ca="1" si="0"/>
        <v>62</v>
      </c>
      <c r="N32" s="27">
        <v>31655</v>
      </c>
      <c r="O32" s="28">
        <f t="shared" si="1"/>
        <v>29</v>
      </c>
      <c r="P32" s="29">
        <v>2392</v>
      </c>
      <c r="Q32" s="30">
        <v>478.40000000000003</v>
      </c>
    </row>
    <row r="33" spans="1:17" s="31" customFormat="1" x14ac:dyDescent="0.3">
      <c r="A33" s="16">
        <v>92</v>
      </c>
      <c r="B33" s="17" t="s">
        <v>764</v>
      </c>
      <c r="C33" s="17" t="s">
        <v>647</v>
      </c>
      <c r="D33" s="17" t="s">
        <v>714</v>
      </c>
      <c r="E33" s="16">
        <v>191</v>
      </c>
      <c r="F33" s="25" t="s">
        <v>765</v>
      </c>
      <c r="G33" s="17" t="s">
        <v>766</v>
      </c>
      <c r="H33" s="16">
        <v>11</v>
      </c>
      <c r="I33" s="17">
        <v>60328</v>
      </c>
      <c r="J33" s="17" t="s">
        <v>651</v>
      </c>
      <c r="K33" s="26" t="s">
        <v>767</v>
      </c>
      <c r="L33" s="27">
        <v>22795</v>
      </c>
      <c r="M33" s="16">
        <f t="shared" ca="1" si="0"/>
        <v>59</v>
      </c>
      <c r="N33" s="27">
        <v>35203</v>
      </c>
      <c r="O33" s="28">
        <f t="shared" si="1"/>
        <v>19</v>
      </c>
      <c r="P33" s="29">
        <v>2184</v>
      </c>
      <c r="Q33" s="30">
        <v>436.8</v>
      </c>
    </row>
    <row r="34" spans="1:17" s="31" customFormat="1" x14ac:dyDescent="0.3">
      <c r="A34" s="16">
        <v>13</v>
      </c>
      <c r="B34" s="17" t="s">
        <v>768</v>
      </c>
      <c r="C34" s="17" t="s">
        <v>647</v>
      </c>
      <c r="D34" s="17" t="s">
        <v>660</v>
      </c>
      <c r="E34" s="16">
        <v>112</v>
      </c>
      <c r="F34" s="25" t="s">
        <v>769</v>
      </c>
      <c r="G34" s="17" t="s">
        <v>770</v>
      </c>
      <c r="H34" s="16">
        <v>41</v>
      </c>
      <c r="I34" s="17">
        <v>65209</v>
      </c>
      <c r="J34" s="17" t="s">
        <v>417</v>
      </c>
      <c r="K34" s="26" t="s">
        <v>771</v>
      </c>
      <c r="L34" s="27">
        <v>20157</v>
      </c>
      <c r="M34" s="16">
        <f t="shared" ca="1" si="0"/>
        <v>66</v>
      </c>
      <c r="N34" s="27">
        <v>27745</v>
      </c>
      <c r="O34" s="28">
        <f t="shared" si="1"/>
        <v>40</v>
      </c>
      <c r="P34" s="29">
        <v>2704</v>
      </c>
      <c r="Q34" s="30">
        <v>540.80000000000007</v>
      </c>
    </row>
    <row r="35" spans="1:17" s="31" customFormat="1" x14ac:dyDescent="0.3">
      <c r="A35" s="16">
        <v>61</v>
      </c>
      <c r="B35" s="17" t="s">
        <v>772</v>
      </c>
      <c r="C35" s="17" t="s">
        <v>647</v>
      </c>
      <c r="D35" s="17" t="s">
        <v>665</v>
      </c>
      <c r="E35" s="16">
        <v>160</v>
      </c>
      <c r="F35" s="25" t="s">
        <v>773</v>
      </c>
      <c r="G35" s="17" t="s">
        <v>774</v>
      </c>
      <c r="H35" s="16">
        <v>7</v>
      </c>
      <c r="I35" s="17">
        <v>65201</v>
      </c>
      <c r="J35" s="17" t="s">
        <v>417</v>
      </c>
      <c r="K35" s="26" t="s">
        <v>775</v>
      </c>
      <c r="L35" s="27">
        <v>25757</v>
      </c>
      <c r="M35" s="16">
        <f t="shared" ca="1" si="0"/>
        <v>51</v>
      </c>
      <c r="N35" s="27">
        <v>32776</v>
      </c>
      <c r="O35" s="28">
        <f t="shared" si="1"/>
        <v>26</v>
      </c>
      <c r="P35" s="29">
        <v>2704</v>
      </c>
      <c r="Q35" s="30">
        <v>540.80000000000007</v>
      </c>
    </row>
    <row r="36" spans="1:17" s="31" customFormat="1" x14ac:dyDescent="0.3">
      <c r="A36" s="16">
        <v>18</v>
      </c>
      <c r="B36" s="17" t="s">
        <v>776</v>
      </c>
      <c r="C36" s="17" t="s">
        <v>647</v>
      </c>
      <c r="D36" s="17" t="s">
        <v>660</v>
      </c>
      <c r="E36" s="16">
        <v>117</v>
      </c>
      <c r="F36" s="25" t="s">
        <v>777</v>
      </c>
      <c r="G36" s="17" t="s">
        <v>778</v>
      </c>
      <c r="H36" s="16">
        <v>55</v>
      </c>
      <c r="I36" s="17">
        <v>65207</v>
      </c>
      <c r="J36" s="17" t="s">
        <v>417</v>
      </c>
      <c r="K36" s="26" t="s">
        <v>779</v>
      </c>
      <c r="L36" s="27">
        <v>21572</v>
      </c>
      <c r="M36" s="16">
        <f t="shared" ca="1" si="0"/>
        <v>62</v>
      </c>
      <c r="N36" s="27">
        <v>31674</v>
      </c>
      <c r="O36" s="28">
        <f t="shared" si="1"/>
        <v>29</v>
      </c>
      <c r="P36" s="29">
        <v>2704</v>
      </c>
      <c r="Q36" s="30">
        <v>540.80000000000007</v>
      </c>
    </row>
    <row r="37" spans="1:17" s="31" customFormat="1" x14ac:dyDescent="0.3">
      <c r="A37" s="16">
        <v>147</v>
      </c>
      <c r="B37" s="17" t="s">
        <v>780</v>
      </c>
      <c r="C37" s="17" t="s">
        <v>696</v>
      </c>
      <c r="D37" s="17" t="s">
        <v>781</v>
      </c>
      <c r="E37" s="16">
        <v>246</v>
      </c>
      <c r="F37" s="25" t="s">
        <v>782</v>
      </c>
      <c r="G37" s="17" t="s">
        <v>783</v>
      </c>
      <c r="H37" s="16">
        <v>22</v>
      </c>
      <c r="I37" s="17">
        <v>55125</v>
      </c>
      <c r="J37" s="17" t="s">
        <v>450</v>
      </c>
      <c r="K37" s="26" t="s">
        <v>784</v>
      </c>
      <c r="L37" s="27">
        <v>22697</v>
      </c>
      <c r="M37" s="16">
        <f t="shared" ca="1" si="0"/>
        <v>59</v>
      </c>
      <c r="N37" s="27">
        <v>37450</v>
      </c>
      <c r="O37" s="28">
        <f t="shared" si="1"/>
        <v>13</v>
      </c>
      <c r="P37" s="29">
        <v>2960</v>
      </c>
      <c r="Q37" s="30">
        <v>592</v>
      </c>
    </row>
    <row r="38" spans="1:17" s="31" customFormat="1" x14ac:dyDescent="0.3">
      <c r="A38" s="16">
        <v>66</v>
      </c>
      <c r="B38" s="17" t="s">
        <v>785</v>
      </c>
      <c r="C38" s="17" t="s">
        <v>696</v>
      </c>
      <c r="D38" s="17" t="s">
        <v>697</v>
      </c>
      <c r="E38" s="16">
        <v>165</v>
      </c>
      <c r="F38" s="25" t="s">
        <v>786</v>
      </c>
      <c r="G38" s="17" t="s">
        <v>787</v>
      </c>
      <c r="H38" s="16">
        <v>64</v>
      </c>
      <c r="I38" s="17">
        <v>60328</v>
      </c>
      <c r="J38" s="17" t="s">
        <v>651</v>
      </c>
      <c r="K38" s="26" t="s">
        <v>668</v>
      </c>
      <c r="L38" s="27">
        <v>23268</v>
      </c>
      <c r="M38" s="16">
        <f t="shared" ca="1" si="0"/>
        <v>58</v>
      </c>
      <c r="N38" s="27">
        <v>33439</v>
      </c>
      <c r="O38" s="28">
        <f t="shared" si="1"/>
        <v>24</v>
      </c>
      <c r="P38" s="29">
        <v>3640</v>
      </c>
      <c r="Q38" s="30">
        <v>728</v>
      </c>
    </row>
    <row r="39" spans="1:17" s="31" customFormat="1" x14ac:dyDescent="0.3">
      <c r="A39" s="16">
        <v>72</v>
      </c>
      <c r="B39" s="17" t="s">
        <v>788</v>
      </c>
      <c r="C39" s="17" t="s">
        <v>647</v>
      </c>
      <c r="D39" s="17" t="s">
        <v>660</v>
      </c>
      <c r="E39" s="16">
        <v>171</v>
      </c>
      <c r="F39" s="25" t="s">
        <v>789</v>
      </c>
      <c r="G39" s="17" t="s">
        <v>790</v>
      </c>
      <c r="H39" s="16">
        <v>21</v>
      </c>
      <c r="I39" s="17">
        <v>65204</v>
      </c>
      <c r="J39" s="17" t="s">
        <v>417</v>
      </c>
      <c r="K39" s="26" t="s">
        <v>791</v>
      </c>
      <c r="L39" s="27">
        <v>28156</v>
      </c>
      <c r="M39" s="16">
        <f t="shared" ca="1" si="0"/>
        <v>44</v>
      </c>
      <c r="N39" s="27">
        <v>33926</v>
      </c>
      <c r="O39" s="28">
        <f t="shared" si="1"/>
        <v>23</v>
      </c>
      <c r="P39" s="29">
        <v>2704</v>
      </c>
      <c r="Q39" s="30">
        <v>540.80000000000007</v>
      </c>
    </row>
    <row r="40" spans="1:17" s="31" customFormat="1" x14ac:dyDescent="0.3">
      <c r="A40" s="16">
        <v>81</v>
      </c>
      <c r="B40" s="17" t="s">
        <v>792</v>
      </c>
      <c r="C40" s="17" t="s">
        <v>41</v>
      </c>
      <c r="D40" s="17" t="s">
        <v>41</v>
      </c>
      <c r="E40" s="16">
        <v>180</v>
      </c>
      <c r="F40" s="25" t="s">
        <v>793</v>
      </c>
      <c r="G40" s="17" t="s">
        <v>794</v>
      </c>
      <c r="H40" s="16">
        <v>6</v>
      </c>
      <c r="I40" s="17">
        <v>60327</v>
      </c>
      <c r="J40" s="17" t="s">
        <v>651</v>
      </c>
      <c r="K40" s="26" t="s">
        <v>795</v>
      </c>
      <c r="L40" s="27">
        <v>25042</v>
      </c>
      <c r="M40" s="16">
        <f t="shared" ca="1" si="0"/>
        <v>53</v>
      </c>
      <c r="N40" s="27">
        <v>34308</v>
      </c>
      <c r="O40" s="28">
        <f t="shared" si="1"/>
        <v>22</v>
      </c>
      <c r="P40" s="29">
        <v>3432</v>
      </c>
      <c r="Q40" s="30">
        <v>686.40000000000009</v>
      </c>
    </row>
    <row r="41" spans="1:17" s="31" customFormat="1" x14ac:dyDescent="0.3">
      <c r="A41" s="16">
        <v>150</v>
      </c>
      <c r="B41" s="17" t="s">
        <v>796</v>
      </c>
      <c r="C41" s="17" t="s">
        <v>797</v>
      </c>
      <c r="D41" s="17" t="s">
        <v>747</v>
      </c>
      <c r="E41" s="16">
        <v>249</v>
      </c>
      <c r="F41" s="25" t="s">
        <v>798</v>
      </c>
      <c r="G41" s="17" t="s">
        <v>799</v>
      </c>
      <c r="H41" s="16">
        <v>46</v>
      </c>
      <c r="I41" s="17">
        <v>55299</v>
      </c>
      <c r="J41" s="17" t="s">
        <v>676</v>
      </c>
      <c r="K41" s="26" t="s">
        <v>800</v>
      </c>
      <c r="L41" s="27">
        <v>21587</v>
      </c>
      <c r="M41" s="16">
        <f t="shared" ca="1" si="0"/>
        <v>62</v>
      </c>
      <c r="N41" s="27">
        <v>37628</v>
      </c>
      <c r="O41" s="28">
        <f t="shared" si="1"/>
        <v>13</v>
      </c>
      <c r="P41" s="29">
        <v>5200</v>
      </c>
      <c r="Q41" s="30">
        <v>1040</v>
      </c>
    </row>
    <row r="42" spans="1:17" s="31" customFormat="1" x14ac:dyDescent="0.3">
      <c r="A42" s="16">
        <v>146</v>
      </c>
      <c r="B42" s="17" t="s">
        <v>801</v>
      </c>
      <c r="C42" s="17" t="s">
        <v>647</v>
      </c>
      <c r="D42" s="17" t="s">
        <v>648</v>
      </c>
      <c r="E42" s="16">
        <v>245</v>
      </c>
      <c r="F42" s="25" t="s">
        <v>802</v>
      </c>
      <c r="G42" s="17" t="s">
        <v>803</v>
      </c>
      <c r="H42" s="16">
        <v>33</v>
      </c>
      <c r="I42" s="17">
        <v>65205</v>
      </c>
      <c r="J42" s="17" t="s">
        <v>417</v>
      </c>
      <c r="K42" s="26" t="s">
        <v>804</v>
      </c>
      <c r="L42" s="27">
        <v>26289</v>
      </c>
      <c r="M42" s="16">
        <f t="shared" ca="1" si="0"/>
        <v>49</v>
      </c>
      <c r="N42" s="27">
        <v>37437</v>
      </c>
      <c r="O42" s="28">
        <f t="shared" si="1"/>
        <v>13</v>
      </c>
      <c r="P42" s="29">
        <v>2080</v>
      </c>
      <c r="Q42" s="30">
        <v>416</v>
      </c>
    </row>
    <row r="43" spans="1:17" s="31" customFormat="1" x14ac:dyDescent="0.3">
      <c r="A43" s="16">
        <v>28</v>
      </c>
      <c r="B43" s="17" t="s">
        <v>805</v>
      </c>
      <c r="C43" s="17" t="s">
        <v>654</v>
      </c>
      <c r="D43" s="17" t="s">
        <v>655</v>
      </c>
      <c r="E43" s="16">
        <v>127</v>
      </c>
      <c r="F43" s="25" t="s">
        <v>806</v>
      </c>
      <c r="G43" s="17" t="s">
        <v>807</v>
      </c>
      <c r="H43" s="16">
        <v>44</v>
      </c>
      <c r="I43" s="17">
        <v>60310</v>
      </c>
      <c r="J43" s="17" t="s">
        <v>651</v>
      </c>
      <c r="K43" s="26" t="s">
        <v>808</v>
      </c>
      <c r="L43" s="27">
        <v>18760</v>
      </c>
      <c r="M43" s="16">
        <f t="shared" ca="1" si="0"/>
        <v>70</v>
      </c>
      <c r="N43" s="27">
        <v>29749</v>
      </c>
      <c r="O43" s="28">
        <f t="shared" si="1"/>
        <v>34</v>
      </c>
      <c r="P43" s="29">
        <v>4160</v>
      </c>
      <c r="Q43" s="30">
        <v>832</v>
      </c>
    </row>
    <row r="44" spans="1:17" s="31" customFormat="1" x14ac:dyDescent="0.3">
      <c r="A44" s="16">
        <v>111</v>
      </c>
      <c r="B44" s="17" t="s">
        <v>809</v>
      </c>
      <c r="C44" s="17" t="s">
        <v>647</v>
      </c>
      <c r="D44" s="17" t="s">
        <v>648</v>
      </c>
      <c r="E44" s="16">
        <v>210</v>
      </c>
      <c r="F44" s="25" t="s">
        <v>810</v>
      </c>
      <c r="G44" s="17" t="s">
        <v>811</v>
      </c>
      <c r="H44" s="16">
        <v>48</v>
      </c>
      <c r="I44" s="17">
        <v>60312</v>
      </c>
      <c r="J44" s="17" t="s">
        <v>651</v>
      </c>
      <c r="K44" s="26" t="s">
        <v>812</v>
      </c>
      <c r="L44" s="27">
        <v>28331</v>
      </c>
      <c r="M44" s="16">
        <f t="shared" ca="1" si="0"/>
        <v>44</v>
      </c>
      <c r="N44" s="27">
        <v>36044</v>
      </c>
      <c r="O44" s="28">
        <f t="shared" si="1"/>
        <v>17</v>
      </c>
      <c r="P44" s="29">
        <v>2288.0000000000005</v>
      </c>
      <c r="Q44" s="30">
        <v>457.60000000000014</v>
      </c>
    </row>
    <row r="45" spans="1:17" s="31" customFormat="1" x14ac:dyDescent="0.3">
      <c r="A45" s="16">
        <v>47</v>
      </c>
      <c r="B45" s="17" t="s">
        <v>813</v>
      </c>
      <c r="C45" s="17" t="s">
        <v>647</v>
      </c>
      <c r="D45" s="17" t="s">
        <v>648</v>
      </c>
      <c r="E45" s="16">
        <v>146</v>
      </c>
      <c r="F45" s="25" t="s">
        <v>814</v>
      </c>
      <c r="G45" s="17" t="s">
        <v>815</v>
      </c>
      <c r="H45" s="16">
        <v>2</v>
      </c>
      <c r="I45" s="17">
        <v>65202</v>
      </c>
      <c r="J45" s="17" t="s">
        <v>417</v>
      </c>
      <c r="K45" s="26" t="s">
        <v>816</v>
      </c>
      <c r="L45" s="27">
        <v>24433</v>
      </c>
      <c r="M45" s="16">
        <f t="shared" ca="1" si="0"/>
        <v>55</v>
      </c>
      <c r="N45" s="27">
        <v>31695</v>
      </c>
      <c r="O45" s="28">
        <f t="shared" si="1"/>
        <v>29</v>
      </c>
      <c r="P45" s="29">
        <v>2704</v>
      </c>
      <c r="Q45" s="30">
        <v>540.80000000000007</v>
      </c>
    </row>
    <row r="46" spans="1:17" x14ac:dyDescent="0.3">
      <c r="A46" s="16">
        <v>142</v>
      </c>
      <c r="B46" s="17" t="s">
        <v>817</v>
      </c>
      <c r="C46" s="17" t="s">
        <v>654</v>
      </c>
      <c r="D46" s="17" t="s">
        <v>679</v>
      </c>
      <c r="E46" s="16">
        <v>241</v>
      </c>
      <c r="F46" s="25" t="s">
        <v>818</v>
      </c>
      <c r="G46" s="17" t="s">
        <v>819</v>
      </c>
      <c r="H46" s="16">
        <v>19</v>
      </c>
      <c r="I46" s="17">
        <v>55129</v>
      </c>
      <c r="J46" s="17" t="s">
        <v>450</v>
      </c>
      <c r="K46" s="26" t="s">
        <v>820</v>
      </c>
      <c r="L46" s="27">
        <v>23649</v>
      </c>
      <c r="M46" s="16">
        <f t="shared" ca="1" si="0"/>
        <v>57</v>
      </c>
      <c r="N46" s="27">
        <v>37242</v>
      </c>
      <c r="O46" s="28">
        <f t="shared" si="1"/>
        <v>14</v>
      </c>
      <c r="P46" s="29">
        <v>1496.0000000000002</v>
      </c>
      <c r="Q46" s="30">
        <v>299.20000000000005</v>
      </c>
    </row>
    <row r="47" spans="1:17" s="31" customFormat="1" x14ac:dyDescent="0.3">
      <c r="A47" s="16">
        <v>67</v>
      </c>
      <c r="B47" s="17" t="s">
        <v>821</v>
      </c>
      <c r="C47" s="17" t="s">
        <v>696</v>
      </c>
      <c r="D47" s="17" t="s">
        <v>697</v>
      </c>
      <c r="E47" s="16">
        <v>166</v>
      </c>
      <c r="F47" s="25" t="s">
        <v>822</v>
      </c>
      <c r="G47" s="17" t="s">
        <v>823</v>
      </c>
      <c r="H47" s="16">
        <v>59</v>
      </c>
      <c r="I47" s="17">
        <v>60310</v>
      </c>
      <c r="J47" s="17" t="s">
        <v>651</v>
      </c>
      <c r="K47" s="26" t="s">
        <v>824</v>
      </c>
      <c r="L47" s="27">
        <v>26001</v>
      </c>
      <c r="M47" s="16">
        <f t="shared" ca="1" si="0"/>
        <v>50</v>
      </c>
      <c r="N47" s="27">
        <v>33452</v>
      </c>
      <c r="O47" s="28">
        <f t="shared" si="1"/>
        <v>24</v>
      </c>
      <c r="P47" s="29">
        <v>3640</v>
      </c>
      <c r="Q47" s="30">
        <v>728</v>
      </c>
    </row>
    <row r="48" spans="1:17" s="31" customFormat="1" x14ac:dyDescent="0.3">
      <c r="A48" s="16">
        <v>124</v>
      </c>
      <c r="B48" s="17" t="s">
        <v>825</v>
      </c>
      <c r="C48" s="17" t="s">
        <v>647</v>
      </c>
      <c r="D48" s="17" t="s">
        <v>760</v>
      </c>
      <c r="E48" s="16">
        <v>223</v>
      </c>
      <c r="F48" s="25" t="s">
        <v>822</v>
      </c>
      <c r="G48" s="17" t="s">
        <v>826</v>
      </c>
      <c r="H48" s="16">
        <v>10</v>
      </c>
      <c r="I48" s="17">
        <v>55125</v>
      </c>
      <c r="J48" s="17" t="s">
        <v>450</v>
      </c>
      <c r="K48" s="26" t="s">
        <v>827</v>
      </c>
      <c r="L48" s="27">
        <v>29138</v>
      </c>
      <c r="M48" s="16">
        <f t="shared" ca="1" si="0"/>
        <v>42</v>
      </c>
      <c r="N48" s="27">
        <v>36705</v>
      </c>
      <c r="O48" s="28">
        <f t="shared" si="1"/>
        <v>15</v>
      </c>
      <c r="P48" s="29">
        <v>2024</v>
      </c>
      <c r="Q48" s="30">
        <v>404.8</v>
      </c>
    </row>
    <row r="49" spans="1:17" s="31" customFormat="1" x14ac:dyDescent="0.3">
      <c r="A49" s="16">
        <v>4</v>
      </c>
      <c r="B49" s="17" t="s">
        <v>828</v>
      </c>
      <c r="C49" s="17" t="s">
        <v>647</v>
      </c>
      <c r="D49" s="17" t="s">
        <v>714</v>
      </c>
      <c r="E49" s="16">
        <v>103</v>
      </c>
      <c r="F49" s="25" t="s">
        <v>829</v>
      </c>
      <c r="G49" s="17" t="s">
        <v>830</v>
      </c>
      <c r="H49" s="16">
        <v>1</v>
      </c>
      <c r="I49" s="17">
        <v>60310</v>
      </c>
      <c r="J49" s="17" t="s">
        <v>651</v>
      </c>
      <c r="K49" s="26" t="s">
        <v>831</v>
      </c>
      <c r="L49" s="27">
        <v>22069</v>
      </c>
      <c r="M49" s="16">
        <f t="shared" ca="1" si="0"/>
        <v>61</v>
      </c>
      <c r="N49" s="27">
        <v>32617</v>
      </c>
      <c r="O49" s="28">
        <f t="shared" si="1"/>
        <v>26</v>
      </c>
      <c r="P49" s="29">
        <v>2184</v>
      </c>
      <c r="Q49" s="30">
        <v>436.8</v>
      </c>
    </row>
    <row r="50" spans="1:17" s="31" customFormat="1" x14ac:dyDescent="0.3">
      <c r="A50" s="16">
        <v>87</v>
      </c>
      <c r="B50" s="17" t="s">
        <v>832</v>
      </c>
      <c r="C50" s="17" t="s">
        <v>731</v>
      </c>
      <c r="D50" s="17" t="s">
        <v>732</v>
      </c>
      <c r="E50" s="16">
        <v>186</v>
      </c>
      <c r="F50" s="25" t="s">
        <v>833</v>
      </c>
      <c r="G50" s="17" t="s">
        <v>834</v>
      </c>
      <c r="H50" s="16">
        <v>6</v>
      </c>
      <c r="I50" s="17">
        <v>55122</v>
      </c>
      <c r="J50" s="17" t="s">
        <v>450</v>
      </c>
      <c r="K50" s="26" t="s">
        <v>835</v>
      </c>
      <c r="L50" s="27">
        <v>22843</v>
      </c>
      <c r="M50" s="16">
        <f t="shared" ca="1" si="0"/>
        <v>59</v>
      </c>
      <c r="N50" s="27">
        <v>34992</v>
      </c>
      <c r="O50" s="28">
        <f t="shared" si="1"/>
        <v>20</v>
      </c>
      <c r="P50" s="29">
        <v>4160</v>
      </c>
      <c r="Q50" s="30">
        <v>832</v>
      </c>
    </row>
    <row r="51" spans="1:17" s="31" customFormat="1" x14ac:dyDescent="0.3">
      <c r="A51" s="16">
        <v>32</v>
      </c>
      <c r="B51" s="17" t="s">
        <v>836</v>
      </c>
      <c r="C51" s="17" t="s">
        <v>647</v>
      </c>
      <c r="D51" s="17" t="s">
        <v>665</v>
      </c>
      <c r="E51" s="16">
        <v>131</v>
      </c>
      <c r="F51" s="25" t="s">
        <v>837</v>
      </c>
      <c r="G51" s="17" t="s">
        <v>838</v>
      </c>
      <c r="H51" s="16">
        <v>51</v>
      </c>
      <c r="I51" s="17">
        <v>60315</v>
      </c>
      <c r="J51" s="17" t="s">
        <v>651</v>
      </c>
      <c r="K51" s="26" t="s">
        <v>839</v>
      </c>
      <c r="L51" s="27">
        <v>22853</v>
      </c>
      <c r="M51" s="16">
        <f t="shared" ca="1" si="0"/>
        <v>59</v>
      </c>
      <c r="N51" s="27">
        <v>30856</v>
      </c>
      <c r="O51" s="28">
        <f t="shared" si="1"/>
        <v>31</v>
      </c>
      <c r="P51" s="29">
        <v>2704</v>
      </c>
      <c r="Q51" s="30">
        <v>540.80000000000007</v>
      </c>
    </row>
    <row r="52" spans="1:17" s="31" customFormat="1" x14ac:dyDescent="0.3">
      <c r="A52" s="16">
        <v>52</v>
      </c>
      <c r="B52" s="17" t="s">
        <v>840</v>
      </c>
      <c r="C52" s="17" t="s">
        <v>647</v>
      </c>
      <c r="D52" s="17" t="s">
        <v>660</v>
      </c>
      <c r="E52" s="16">
        <v>151</v>
      </c>
      <c r="F52" s="25" t="s">
        <v>841</v>
      </c>
      <c r="G52" s="17" t="s">
        <v>842</v>
      </c>
      <c r="H52" s="16">
        <v>54</v>
      </c>
      <c r="I52" s="17">
        <v>55129</v>
      </c>
      <c r="J52" s="17" t="s">
        <v>450</v>
      </c>
      <c r="K52" s="26" t="s">
        <v>843</v>
      </c>
      <c r="L52" s="27">
        <v>24290</v>
      </c>
      <c r="M52" s="16">
        <f t="shared" ca="1" si="0"/>
        <v>55</v>
      </c>
      <c r="N52" s="27">
        <v>32175</v>
      </c>
      <c r="O52" s="28">
        <f t="shared" si="1"/>
        <v>28</v>
      </c>
      <c r="P52" s="29">
        <v>2704</v>
      </c>
      <c r="Q52" s="30">
        <v>540.80000000000007</v>
      </c>
    </row>
    <row r="53" spans="1:17" s="31" customFormat="1" x14ac:dyDescent="0.3">
      <c r="A53" s="16">
        <v>69</v>
      </c>
      <c r="B53" s="17" t="s">
        <v>844</v>
      </c>
      <c r="C53" s="17" t="s">
        <v>647</v>
      </c>
      <c r="D53" s="17" t="s">
        <v>665</v>
      </c>
      <c r="E53" s="16">
        <v>168</v>
      </c>
      <c r="F53" s="25" t="s">
        <v>845</v>
      </c>
      <c r="G53" s="17" t="s">
        <v>846</v>
      </c>
      <c r="H53" s="16">
        <v>22</v>
      </c>
      <c r="I53" s="17">
        <v>60314</v>
      </c>
      <c r="J53" s="17" t="s">
        <v>651</v>
      </c>
      <c r="K53" s="26" t="s">
        <v>847</v>
      </c>
      <c r="L53" s="27">
        <v>24121</v>
      </c>
      <c r="M53" s="16">
        <f t="shared" ca="1" si="0"/>
        <v>55</v>
      </c>
      <c r="N53" s="27">
        <v>33552</v>
      </c>
      <c r="O53" s="28">
        <f t="shared" si="1"/>
        <v>24</v>
      </c>
      <c r="P53" s="29">
        <v>2704</v>
      </c>
      <c r="Q53" s="30">
        <v>540.80000000000007</v>
      </c>
    </row>
    <row r="54" spans="1:17" s="31" customFormat="1" x14ac:dyDescent="0.3">
      <c r="A54" s="16">
        <v>135</v>
      </c>
      <c r="B54" s="17" t="s">
        <v>848</v>
      </c>
      <c r="C54" s="17" t="s">
        <v>731</v>
      </c>
      <c r="D54" s="17" t="s">
        <v>732</v>
      </c>
      <c r="E54" s="16">
        <v>234</v>
      </c>
      <c r="F54" s="25" t="s">
        <v>849</v>
      </c>
      <c r="G54" s="17" t="s">
        <v>850</v>
      </c>
      <c r="H54" s="16">
        <v>21</v>
      </c>
      <c r="I54" s="17">
        <v>60321</v>
      </c>
      <c r="J54" s="17" t="s">
        <v>651</v>
      </c>
      <c r="K54" s="26" t="s">
        <v>851</v>
      </c>
      <c r="L54" s="27">
        <v>24360</v>
      </c>
      <c r="M54" s="16">
        <f t="shared" ca="1" si="0"/>
        <v>55</v>
      </c>
      <c r="N54" s="27">
        <v>36980</v>
      </c>
      <c r="O54" s="28">
        <f t="shared" si="1"/>
        <v>15</v>
      </c>
      <c r="P54" s="29">
        <v>3520</v>
      </c>
      <c r="Q54" s="30">
        <v>704</v>
      </c>
    </row>
    <row r="55" spans="1:17" s="31" customFormat="1" x14ac:dyDescent="0.3">
      <c r="A55" s="16">
        <v>85</v>
      </c>
      <c r="B55" s="17" t="s">
        <v>852</v>
      </c>
      <c r="C55" s="17" t="s">
        <v>647</v>
      </c>
      <c r="D55" s="17" t="s">
        <v>660</v>
      </c>
      <c r="E55" s="16">
        <v>184</v>
      </c>
      <c r="F55" s="25" t="s">
        <v>853</v>
      </c>
      <c r="G55" s="17" t="s">
        <v>854</v>
      </c>
      <c r="H55" s="16">
        <v>40</v>
      </c>
      <c r="I55" s="17">
        <v>65203</v>
      </c>
      <c r="J55" s="17" t="s">
        <v>417</v>
      </c>
      <c r="K55" s="26" t="s">
        <v>855</v>
      </c>
      <c r="L55" s="27">
        <v>27378</v>
      </c>
      <c r="M55" s="16">
        <f t="shared" ca="1" si="0"/>
        <v>46</v>
      </c>
      <c r="N55" s="27">
        <v>34779</v>
      </c>
      <c r="O55" s="28">
        <f t="shared" si="1"/>
        <v>21</v>
      </c>
      <c r="P55" s="29">
        <v>2704</v>
      </c>
      <c r="Q55" s="30">
        <v>540.80000000000007</v>
      </c>
    </row>
    <row r="56" spans="1:17" x14ac:dyDescent="0.3">
      <c r="A56" s="16">
        <v>29</v>
      </c>
      <c r="B56" s="17" t="s">
        <v>856</v>
      </c>
      <c r="C56" s="17" t="s">
        <v>654</v>
      </c>
      <c r="D56" s="17" t="s">
        <v>679</v>
      </c>
      <c r="E56" s="16">
        <v>128</v>
      </c>
      <c r="F56" s="25" t="s">
        <v>857</v>
      </c>
      <c r="G56" s="17" t="s">
        <v>858</v>
      </c>
      <c r="H56" s="16">
        <v>60</v>
      </c>
      <c r="I56" s="17">
        <v>60326</v>
      </c>
      <c r="J56" s="17" t="s">
        <v>651</v>
      </c>
      <c r="K56" s="26" t="s">
        <v>859</v>
      </c>
      <c r="L56" s="27">
        <v>23165</v>
      </c>
      <c r="M56" s="16">
        <f t="shared" ca="1" si="0"/>
        <v>58</v>
      </c>
      <c r="N56" s="27">
        <v>29966</v>
      </c>
      <c r="O56" s="28">
        <f t="shared" si="1"/>
        <v>34</v>
      </c>
      <c r="P56" s="29">
        <v>1768</v>
      </c>
      <c r="Q56" s="30">
        <v>353.6</v>
      </c>
    </row>
    <row r="57" spans="1:17" s="31" customFormat="1" x14ac:dyDescent="0.3">
      <c r="A57" s="16">
        <v>144</v>
      </c>
      <c r="B57" s="17" t="s">
        <v>860</v>
      </c>
      <c r="C57" s="17" t="s">
        <v>647</v>
      </c>
      <c r="D57" s="17" t="s">
        <v>648</v>
      </c>
      <c r="E57" s="16">
        <v>243</v>
      </c>
      <c r="F57" s="25" t="s">
        <v>861</v>
      </c>
      <c r="G57" s="17" t="s">
        <v>862</v>
      </c>
      <c r="H57" s="16">
        <v>66</v>
      </c>
      <c r="I57" s="17">
        <v>65206</v>
      </c>
      <c r="J57" s="17" t="s">
        <v>417</v>
      </c>
      <c r="K57" s="26" t="s">
        <v>863</v>
      </c>
      <c r="L57" s="27">
        <v>26469</v>
      </c>
      <c r="M57" s="16">
        <f t="shared" ca="1" si="0"/>
        <v>49</v>
      </c>
      <c r="N57" s="27">
        <v>37274</v>
      </c>
      <c r="O57" s="28">
        <f t="shared" si="1"/>
        <v>14</v>
      </c>
      <c r="P57" s="29">
        <v>2288.0000000000005</v>
      </c>
      <c r="Q57" s="30">
        <v>457.60000000000014</v>
      </c>
    </row>
    <row r="58" spans="1:17" s="31" customFormat="1" x14ac:dyDescent="0.3">
      <c r="A58" s="16">
        <v>121</v>
      </c>
      <c r="B58" s="17" t="s">
        <v>864</v>
      </c>
      <c r="C58" s="17" t="s">
        <v>731</v>
      </c>
      <c r="D58" s="17" t="s">
        <v>732</v>
      </c>
      <c r="E58" s="16">
        <v>220</v>
      </c>
      <c r="F58" s="25" t="s">
        <v>865</v>
      </c>
      <c r="G58" s="17" t="s">
        <v>866</v>
      </c>
      <c r="H58" s="16">
        <v>49</v>
      </c>
      <c r="I58" s="17">
        <v>60313</v>
      </c>
      <c r="J58" s="17" t="s">
        <v>651</v>
      </c>
      <c r="K58" s="26" t="s">
        <v>867</v>
      </c>
      <c r="L58" s="27">
        <v>26875</v>
      </c>
      <c r="M58" s="16">
        <f t="shared" ca="1" si="0"/>
        <v>48</v>
      </c>
      <c r="N58" s="27">
        <v>36518</v>
      </c>
      <c r="O58" s="28">
        <f t="shared" si="1"/>
        <v>16</v>
      </c>
      <c r="P58" s="29">
        <v>3520</v>
      </c>
      <c r="Q58" s="30">
        <v>704</v>
      </c>
    </row>
    <row r="59" spans="1:17" s="31" customFormat="1" x14ac:dyDescent="0.3">
      <c r="A59" s="16">
        <v>10</v>
      </c>
      <c r="B59" s="17" t="s">
        <v>868</v>
      </c>
      <c r="C59" s="17" t="s">
        <v>647</v>
      </c>
      <c r="D59" s="17" t="s">
        <v>648</v>
      </c>
      <c r="E59" s="16">
        <v>109</v>
      </c>
      <c r="F59" s="25" t="s">
        <v>869</v>
      </c>
      <c r="G59" s="17" t="s">
        <v>870</v>
      </c>
      <c r="H59" s="16">
        <v>11</v>
      </c>
      <c r="I59" s="17">
        <v>60322</v>
      </c>
      <c r="J59" s="17" t="s">
        <v>651</v>
      </c>
      <c r="K59" s="26" t="s">
        <v>871</v>
      </c>
      <c r="L59" s="27">
        <v>21203</v>
      </c>
      <c r="M59" s="16">
        <f t="shared" ca="1" si="0"/>
        <v>63</v>
      </c>
      <c r="N59" s="27">
        <v>30926</v>
      </c>
      <c r="O59" s="28">
        <f t="shared" si="1"/>
        <v>31</v>
      </c>
      <c r="P59" s="29">
        <v>2704</v>
      </c>
      <c r="Q59" s="30">
        <v>540.80000000000007</v>
      </c>
    </row>
    <row r="60" spans="1:17" s="31" customFormat="1" x14ac:dyDescent="0.3">
      <c r="A60" s="16">
        <v>139</v>
      </c>
      <c r="B60" s="17" t="s">
        <v>872</v>
      </c>
      <c r="C60" s="17" t="s">
        <v>647</v>
      </c>
      <c r="D60" s="17" t="s">
        <v>665</v>
      </c>
      <c r="E60" s="16">
        <v>238</v>
      </c>
      <c r="F60" s="25" t="s">
        <v>873</v>
      </c>
      <c r="G60" s="17" t="s">
        <v>874</v>
      </c>
      <c r="H60" s="16">
        <v>23</v>
      </c>
      <c r="I60" s="17">
        <v>55121</v>
      </c>
      <c r="J60" s="17" t="s">
        <v>450</v>
      </c>
      <c r="K60" s="26" t="s">
        <v>875</v>
      </c>
      <c r="L60" s="27">
        <v>29383</v>
      </c>
      <c r="M60" s="16">
        <f t="shared" ca="1" si="0"/>
        <v>41</v>
      </c>
      <c r="N60" s="27">
        <v>37108</v>
      </c>
      <c r="O60" s="28">
        <f t="shared" si="1"/>
        <v>14</v>
      </c>
      <c r="P60" s="29">
        <v>2288.0000000000005</v>
      </c>
      <c r="Q60" s="30">
        <v>457.60000000000014</v>
      </c>
    </row>
    <row r="61" spans="1:17" s="31" customFormat="1" x14ac:dyDescent="0.3">
      <c r="A61" s="16">
        <v>91</v>
      </c>
      <c r="B61" s="17" t="s">
        <v>876</v>
      </c>
      <c r="C61" s="17" t="s">
        <v>647</v>
      </c>
      <c r="D61" s="17" t="s">
        <v>665</v>
      </c>
      <c r="E61" s="16">
        <v>190</v>
      </c>
      <c r="F61" s="25" t="s">
        <v>877</v>
      </c>
      <c r="G61" s="17" t="s">
        <v>878</v>
      </c>
      <c r="H61" s="16">
        <v>34</v>
      </c>
      <c r="I61" s="17">
        <v>60317</v>
      </c>
      <c r="J61" s="17" t="s">
        <v>651</v>
      </c>
      <c r="K61" s="26" t="s">
        <v>879</v>
      </c>
      <c r="L61" s="27">
        <v>26030</v>
      </c>
      <c r="M61" s="16">
        <f t="shared" ca="1" si="0"/>
        <v>50</v>
      </c>
      <c r="N61" s="27">
        <v>35031</v>
      </c>
      <c r="O61" s="28">
        <f t="shared" si="1"/>
        <v>20</v>
      </c>
      <c r="P61" s="29">
        <v>2704</v>
      </c>
      <c r="Q61" s="30">
        <v>540.80000000000007</v>
      </c>
    </row>
    <row r="62" spans="1:17" s="31" customFormat="1" x14ac:dyDescent="0.3">
      <c r="A62" s="16">
        <v>145</v>
      </c>
      <c r="B62" s="17" t="s">
        <v>880</v>
      </c>
      <c r="C62" s="17" t="s">
        <v>647</v>
      </c>
      <c r="D62" s="17" t="s">
        <v>665</v>
      </c>
      <c r="E62" s="16">
        <v>244</v>
      </c>
      <c r="F62" s="25" t="s">
        <v>881</v>
      </c>
      <c r="G62" s="17" t="s">
        <v>882</v>
      </c>
      <c r="H62" s="16">
        <v>22</v>
      </c>
      <c r="I62" s="17">
        <v>65204</v>
      </c>
      <c r="J62" s="17" t="s">
        <v>417</v>
      </c>
      <c r="K62" s="26" t="s">
        <v>883</v>
      </c>
      <c r="L62" s="27">
        <v>22778</v>
      </c>
      <c r="M62" s="16">
        <f t="shared" ca="1" si="0"/>
        <v>59</v>
      </c>
      <c r="N62" s="27">
        <v>37358</v>
      </c>
      <c r="O62" s="28">
        <f t="shared" si="1"/>
        <v>14</v>
      </c>
      <c r="P62" s="29">
        <v>2288.0000000000005</v>
      </c>
      <c r="Q62" s="30">
        <v>457.60000000000014</v>
      </c>
    </row>
    <row r="63" spans="1:17" x14ac:dyDescent="0.3">
      <c r="A63" s="16">
        <v>80</v>
      </c>
      <c r="B63" s="17" t="s">
        <v>884</v>
      </c>
      <c r="C63" s="17" t="s">
        <v>654</v>
      </c>
      <c r="D63" s="17" t="s">
        <v>679</v>
      </c>
      <c r="E63" s="16">
        <v>179</v>
      </c>
      <c r="F63" s="25" t="s">
        <v>885</v>
      </c>
      <c r="G63" s="17" t="s">
        <v>886</v>
      </c>
      <c r="H63" s="16">
        <v>61</v>
      </c>
      <c r="I63" s="17">
        <v>64292</v>
      </c>
      <c r="J63" s="17" t="s">
        <v>473</v>
      </c>
      <c r="K63" s="26" t="s">
        <v>887</v>
      </c>
      <c r="L63" s="27">
        <v>19175</v>
      </c>
      <c r="M63" s="16">
        <f t="shared" ca="1" si="0"/>
        <v>69</v>
      </c>
      <c r="N63" s="27">
        <v>34259</v>
      </c>
      <c r="O63" s="28">
        <f t="shared" si="1"/>
        <v>22</v>
      </c>
      <c r="P63" s="29">
        <v>1768</v>
      </c>
      <c r="Q63" s="30">
        <v>353.6</v>
      </c>
    </row>
    <row r="64" spans="1:17" s="31" customFormat="1" x14ac:dyDescent="0.3">
      <c r="A64" s="16">
        <v>14</v>
      </c>
      <c r="B64" s="17" t="s">
        <v>888</v>
      </c>
      <c r="C64" s="17" t="s">
        <v>647</v>
      </c>
      <c r="D64" s="17" t="s">
        <v>660</v>
      </c>
      <c r="E64" s="16">
        <v>113</v>
      </c>
      <c r="F64" s="25" t="s">
        <v>889</v>
      </c>
      <c r="G64" s="17" t="s">
        <v>890</v>
      </c>
      <c r="H64" s="16">
        <v>61</v>
      </c>
      <c r="I64" s="17">
        <v>64299</v>
      </c>
      <c r="J64" s="17" t="s">
        <v>473</v>
      </c>
      <c r="K64" s="26" t="s">
        <v>891</v>
      </c>
      <c r="L64" s="27">
        <v>19687</v>
      </c>
      <c r="M64" s="16">
        <f t="shared" ca="1" si="0"/>
        <v>68</v>
      </c>
      <c r="N64" s="27">
        <v>27768</v>
      </c>
      <c r="O64" s="28">
        <f t="shared" si="1"/>
        <v>40</v>
      </c>
      <c r="P64" s="29">
        <v>2704</v>
      </c>
      <c r="Q64" s="30">
        <v>540.80000000000007</v>
      </c>
    </row>
    <row r="65" spans="1:17" s="31" customFormat="1" x14ac:dyDescent="0.3">
      <c r="A65" s="16">
        <v>90</v>
      </c>
      <c r="B65" s="17" t="s">
        <v>892</v>
      </c>
      <c r="C65" s="17" t="s">
        <v>647</v>
      </c>
      <c r="D65" s="17" t="s">
        <v>660</v>
      </c>
      <c r="E65" s="16">
        <v>189</v>
      </c>
      <c r="F65" s="25" t="s">
        <v>893</v>
      </c>
      <c r="G65" s="17" t="s">
        <v>894</v>
      </c>
      <c r="H65" s="16">
        <v>9</v>
      </c>
      <c r="I65" s="17">
        <v>60326</v>
      </c>
      <c r="J65" s="17" t="s">
        <v>651</v>
      </c>
      <c r="K65" s="26" t="s">
        <v>895</v>
      </c>
      <c r="L65" s="27">
        <v>27630</v>
      </c>
      <c r="M65" s="16">
        <f t="shared" ca="1" si="0"/>
        <v>46</v>
      </c>
      <c r="N65" s="27">
        <v>35013</v>
      </c>
      <c r="O65" s="28">
        <f t="shared" si="1"/>
        <v>20</v>
      </c>
      <c r="P65" s="29">
        <v>2704</v>
      </c>
      <c r="Q65" s="30">
        <v>540.80000000000007</v>
      </c>
    </row>
    <row r="66" spans="1:17" s="31" customFormat="1" x14ac:dyDescent="0.3">
      <c r="A66" s="16">
        <v>136</v>
      </c>
      <c r="B66" s="17" t="s">
        <v>896</v>
      </c>
      <c r="C66" s="17" t="s">
        <v>647</v>
      </c>
      <c r="D66" s="17" t="s">
        <v>648</v>
      </c>
      <c r="E66" s="16">
        <v>235</v>
      </c>
      <c r="F66" s="25" t="s">
        <v>897</v>
      </c>
      <c r="G66" s="17" t="s">
        <v>898</v>
      </c>
      <c r="H66" s="16">
        <v>10</v>
      </c>
      <c r="I66" s="17">
        <v>65207</v>
      </c>
      <c r="J66" s="17" t="s">
        <v>417</v>
      </c>
      <c r="K66" s="26" t="s">
        <v>899</v>
      </c>
      <c r="L66" s="27">
        <v>29777</v>
      </c>
      <c r="M66" s="16">
        <f t="shared" ca="1" si="0"/>
        <v>40</v>
      </c>
      <c r="N66" s="27">
        <v>37002</v>
      </c>
      <c r="O66" s="28">
        <f t="shared" si="1"/>
        <v>14</v>
      </c>
      <c r="P66" s="29">
        <v>2288.0000000000005</v>
      </c>
      <c r="Q66" s="30">
        <v>457.60000000000014</v>
      </c>
    </row>
    <row r="67" spans="1:17" s="31" customFormat="1" x14ac:dyDescent="0.3">
      <c r="A67" s="16">
        <v>20</v>
      </c>
      <c r="B67" s="17" t="s">
        <v>900</v>
      </c>
      <c r="C67" s="17" t="s">
        <v>654</v>
      </c>
      <c r="D67" s="17" t="s">
        <v>655</v>
      </c>
      <c r="E67" s="16">
        <v>119</v>
      </c>
      <c r="F67" s="25" t="s">
        <v>901</v>
      </c>
      <c r="G67" s="17" t="s">
        <v>902</v>
      </c>
      <c r="H67" s="16">
        <v>3</v>
      </c>
      <c r="I67" s="17">
        <v>60317</v>
      </c>
      <c r="J67" s="17" t="s">
        <v>651</v>
      </c>
      <c r="K67" s="26" t="s">
        <v>903</v>
      </c>
      <c r="L67" s="27">
        <v>31065</v>
      </c>
      <c r="M67" s="16">
        <f t="shared" ca="1" si="0"/>
        <v>36</v>
      </c>
      <c r="N67" s="27">
        <v>39193</v>
      </c>
      <c r="O67" s="28">
        <f t="shared" si="1"/>
        <v>8</v>
      </c>
      <c r="P67" s="29">
        <v>4160</v>
      </c>
      <c r="Q67" s="30">
        <v>832</v>
      </c>
    </row>
    <row r="68" spans="1:17" s="31" customFormat="1" x14ac:dyDescent="0.3">
      <c r="A68" s="16">
        <v>143</v>
      </c>
      <c r="B68" s="17" t="s">
        <v>904</v>
      </c>
      <c r="C68" s="17" t="s">
        <v>731</v>
      </c>
      <c r="D68" s="17" t="s">
        <v>732</v>
      </c>
      <c r="E68" s="16">
        <v>242</v>
      </c>
      <c r="F68" s="25" t="s">
        <v>905</v>
      </c>
      <c r="G68" s="17" t="s">
        <v>906</v>
      </c>
      <c r="H68" s="16">
        <v>56</v>
      </c>
      <c r="I68" s="17">
        <v>55126</v>
      </c>
      <c r="J68" s="17" t="s">
        <v>450</v>
      </c>
      <c r="K68" s="26" t="s">
        <v>907</v>
      </c>
      <c r="L68" s="27">
        <v>24648</v>
      </c>
      <c r="M68" s="16">
        <f t="shared" ca="1" si="0"/>
        <v>54</v>
      </c>
      <c r="N68" s="27">
        <v>37252</v>
      </c>
      <c r="O68" s="28">
        <f t="shared" si="1"/>
        <v>14</v>
      </c>
      <c r="P68" s="29">
        <v>3520</v>
      </c>
      <c r="Q68" s="30">
        <v>704</v>
      </c>
    </row>
    <row r="69" spans="1:17" s="31" customFormat="1" x14ac:dyDescent="0.3">
      <c r="A69" s="16">
        <v>76</v>
      </c>
      <c r="B69" s="17" t="s">
        <v>908</v>
      </c>
      <c r="C69" s="17" t="s">
        <v>731</v>
      </c>
      <c r="D69" s="17" t="s">
        <v>732</v>
      </c>
      <c r="E69" s="16">
        <v>175</v>
      </c>
      <c r="F69" s="25" t="s">
        <v>909</v>
      </c>
      <c r="G69" s="17" t="s">
        <v>910</v>
      </c>
      <c r="H69" s="16">
        <v>28</v>
      </c>
      <c r="I69" s="17">
        <v>60313</v>
      </c>
      <c r="J69" s="17" t="s">
        <v>651</v>
      </c>
      <c r="K69" s="26" t="s">
        <v>911</v>
      </c>
      <c r="L69" s="27">
        <v>24078</v>
      </c>
      <c r="M69" s="16">
        <f t="shared" ca="1" si="0"/>
        <v>55</v>
      </c>
      <c r="N69" s="27">
        <v>34179</v>
      </c>
      <c r="O69" s="28">
        <f t="shared" si="1"/>
        <v>22</v>
      </c>
      <c r="P69" s="29">
        <v>4160</v>
      </c>
      <c r="Q69" s="30">
        <v>832</v>
      </c>
    </row>
    <row r="70" spans="1:17" s="31" customFormat="1" x14ac:dyDescent="0.3">
      <c r="A70" s="16">
        <v>41</v>
      </c>
      <c r="B70" s="17" t="s">
        <v>912</v>
      </c>
      <c r="C70" s="17" t="s">
        <v>647</v>
      </c>
      <c r="D70" s="17" t="s">
        <v>660</v>
      </c>
      <c r="E70" s="16">
        <v>140</v>
      </c>
      <c r="F70" s="25" t="s">
        <v>913</v>
      </c>
      <c r="G70" s="17" t="s">
        <v>914</v>
      </c>
      <c r="H70" s="16">
        <v>2</v>
      </c>
      <c r="I70" s="17">
        <v>65202</v>
      </c>
      <c r="J70" s="17" t="s">
        <v>417</v>
      </c>
      <c r="K70" s="26" t="s">
        <v>915</v>
      </c>
      <c r="L70" s="27">
        <v>24807</v>
      </c>
      <c r="M70" s="16">
        <f t="shared" ca="1" si="0"/>
        <v>53</v>
      </c>
      <c r="N70" s="27">
        <v>31315</v>
      </c>
      <c r="O70" s="28">
        <f t="shared" si="1"/>
        <v>30</v>
      </c>
      <c r="P70" s="29">
        <v>2704</v>
      </c>
      <c r="Q70" s="30">
        <v>540.80000000000007</v>
      </c>
    </row>
    <row r="71" spans="1:17" s="31" customFormat="1" x14ac:dyDescent="0.3">
      <c r="A71" s="16">
        <v>22</v>
      </c>
      <c r="B71" s="17" t="s">
        <v>916</v>
      </c>
      <c r="C71" s="17" t="s">
        <v>647</v>
      </c>
      <c r="D71" s="17" t="s">
        <v>665</v>
      </c>
      <c r="E71" s="16">
        <v>121</v>
      </c>
      <c r="F71" s="25" t="s">
        <v>917</v>
      </c>
      <c r="G71" s="17" t="s">
        <v>918</v>
      </c>
      <c r="H71" s="16">
        <v>19</v>
      </c>
      <c r="I71" s="17">
        <v>65204</v>
      </c>
      <c r="J71" s="17" t="s">
        <v>417</v>
      </c>
      <c r="K71" s="26" t="s">
        <v>919</v>
      </c>
      <c r="L71" s="27">
        <v>20486</v>
      </c>
      <c r="M71" s="16">
        <f t="shared" ca="1" si="0"/>
        <v>65</v>
      </c>
      <c r="N71" s="27">
        <v>28865</v>
      </c>
      <c r="O71" s="28">
        <f t="shared" si="1"/>
        <v>37</v>
      </c>
      <c r="P71" s="29">
        <v>2704</v>
      </c>
      <c r="Q71" s="30">
        <v>540.80000000000007</v>
      </c>
    </row>
    <row r="72" spans="1:17" s="31" customFormat="1" x14ac:dyDescent="0.3">
      <c r="A72" s="16">
        <v>30</v>
      </c>
      <c r="B72" s="17" t="s">
        <v>920</v>
      </c>
      <c r="C72" s="17" t="s">
        <v>647</v>
      </c>
      <c r="D72" s="17" t="s">
        <v>665</v>
      </c>
      <c r="E72" s="16">
        <v>129</v>
      </c>
      <c r="F72" s="25" t="s">
        <v>921</v>
      </c>
      <c r="G72" s="17" t="s">
        <v>922</v>
      </c>
      <c r="H72" s="16">
        <v>13</v>
      </c>
      <c r="I72" s="17">
        <v>55299</v>
      </c>
      <c r="J72" s="17" t="s">
        <v>676</v>
      </c>
      <c r="K72" s="26" t="s">
        <v>923</v>
      </c>
      <c r="L72" s="27">
        <v>22820</v>
      </c>
      <c r="M72" s="16">
        <f t="shared" ca="1" si="0"/>
        <v>59</v>
      </c>
      <c r="N72" s="27">
        <v>30130</v>
      </c>
      <c r="O72" s="28">
        <f t="shared" si="1"/>
        <v>33</v>
      </c>
      <c r="P72" s="29">
        <v>2704</v>
      </c>
      <c r="Q72" s="30">
        <v>540.80000000000007</v>
      </c>
    </row>
    <row r="73" spans="1:17" s="31" customFormat="1" x14ac:dyDescent="0.3">
      <c r="A73" s="16">
        <v>59</v>
      </c>
      <c r="B73" s="17" t="s">
        <v>924</v>
      </c>
      <c r="C73" s="17" t="s">
        <v>647</v>
      </c>
      <c r="D73" s="17" t="s">
        <v>665</v>
      </c>
      <c r="E73" s="16">
        <v>158</v>
      </c>
      <c r="F73" s="25" t="s">
        <v>925</v>
      </c>
      <c r="G73" s="17" t="s">
        <v>926</v>
      </c>
      <c r="H73" s="16">
        <v>64</v>
      </c>
      <c r="I73" s="17">
        <v>65209</v>
      </c>
      <c r="J73" s="17" t="s">
        <v>417</v>
      </c>
      <c r="K73" s="26" t="s">
        <v>927</v>
      </c>
      <c r="L73" s="27">
        <v>22797</v>
      </c>
      <c r="M73" s="16">
        <f t="shared" ref="M73:M136" ca="1" si="2">DATEDIF(L73,TODAY(),"Y")</f>
        <v>59</v>
      </c>
      <c r="N73" s="27">
        <v>32635</v>
      </c>
      <c r="O73" s="28">
        <f t="shared" ref="O73:O136" si="3">DATEDIF(N73,$B$1,"Y")</f>
        <v>26</v>
      </c>
      <c r="P73" s="29">
        <v>2704</v>
      </c>
      <c r="Q73" s="30">
        <v>540.80000000000007</v>
      </c>
    </row>
    <row r="74" spans="1:17" s="31" customFormat="1" x14ac:dyDescent="0.3">
      <c r="A74" s="16">
        <v>15</v>
      </c>
      <c r="B74" s="17" t="s">
        <v>928</v>
      </c>
      <c r="C74" s="17" t="s">
        <v>647</v>
      </c>
      <c r="D74" s="17" t="s">
        <v>665</v>
      </c>
      <c r="E74" s="16">
        <v>114</v>
      </c>
      <c r="F74" s="25" t="s">
        <v>929</v>
      </c>
      <c r="G74" s="17" t="s">
        <v>930</v>
      </c>
      <c r="H74" s="16">
        <v>2</v>
      </c>
      <c r="I74" s="17">
        <v>60327</v>
      </c>
      <c r="J74" s="17" t="s">
        <v>651</v>
      </c>
      <c r="K74" s="26" t="s">
        <v>931</v>
      </c>
      <c r="L74" s="27">
        <v>21061</v>
      </c>
      <c r="M74" s="16">
        <f t="shared" ca="1" si="2"/>
        <v>64</v>
      </c>
      <c r="N74" s="27">
        <v>27895</v>
      </c>
      <c r="O74" s="28">
        <f t="shared" si="3"/>
        <v>39</v>
      </c>
      <c r="P74" s="29">
        <v>2704</v>
      </c>
      <c r="Q74" s="30">
        <v>540.80000000000007</v>
      </c>
    </row>
    <row r="75" spans="1:17" s="31" customFormat="1" x14ac:dyDescent="0.3">
      <c r="A75" s="16">
        <v>17</v>
      </c>
      <c r="B75" s="17" t="s">
        <v>932</v>
      </c>
      <c r="C75" s="17" t="s">
        <v>647</v>
      </c>
      <c r="D75" s="17" t="s">
        <v>660</v>
      </c>
      <c r="E75" s="16">
        <v>116</v>
      </c>
      <c r="F75" s="25" t="s">
        <v>933</v>
      </c>
      <c r="G75" s="17" t="s">
        <v>934</v>
      </c>
      <c r="H75" s="16">
        <v>56</v>
      </c>
      <c r="I75" s="17">
        <v>65201</v>
      </c>
      <c r="J75" s="17" t="s">
        <v>417</v>
      </c>
      <c r="K75" s="26" t="s">
        <v>935</v>
      </c>
      <c r="L75" s="27">
        <v>22799</v>
      </c>
      <c r="M75" s="16">
        <f t="shared" ca="1" si="2"/>
        <v>59</v>
      </c>
      <c r="N75" s="27">
        <v>35316</v>
      </c>
      <c r="O75" s="28">
        <f t="shared" si="3"/>
        <v>19</v>
      </c>
      <c r="P75" s="29">
        <v>2704</v>
      </c>
      <c r="Q75" s="30">
        <v>540.80000000000007</v>
      </c>
    </row>
    <row r="76" spans="1:17" s="31" customFormat="1" x14ac:dyDescent="0.3">
      <c r="A76" s="16">
        <v>100</v>
      </c>
      <c r="B76" s="17" t="s">
        <v>936</v>
      </c>
      <c r="C76" s="17" t="s">
        <v>647</v>
      </c>
      <c r="D76" s="17" t="s">
        <v>714</v>
      </c>
      <c r="E76" s="16">
        <v>199</v>
      </c>
      <c r="F76" s="25" t="s">
        <v>937</v>
      </c>
      <c r="G76" s="17" t="s">
        <v>938</v>
      </c>
      <c r="H76" s="16">
        <v>24</v>
      </c>
      <c r="I76" s="17">
        <v>65209</v>
      </c>
      <c r="J76" s="17" t="s">
        <v>417</v>
      </c>
      <c r="K76" s="26" t="s">
        <v>939</v>
      </c>
      <c r="L76" s="27">
        <v>27490</v>
      </c>
      <c r="M76" s="16">
        <f t="shared" ca="1" si="2"/>
        <v>46</v>
      </c>
      <c r="N76" s="27">
        <v>35545</v>
      </c>
      <c r="O76" s="28">
        <f t="shared" si="3"/>
        <v>18</v>
      </c>
      <c r="P76" s="29">
        <v>2184</v>
      </c>
      <c r="Q76" s="30">
        <v>436.8</v>
      </c>
    </row>
    <row r="77" spans="1:17" s="31" customFormat="1" x14ac:dyDescent="0.3">
      <c r="A77" s="16">
        <v>149</v>
      </c>
      <c r="B77" s="17" t="s">
        <v>940</v>
      </c>
      <c r="C77" s="17" t="s">
        <v>731</v>
      </c>
      <c r="D77" s="17" t="s">
        <v>941</v>
      </c>
      <c r="E77" s="16">
        <v>248</v>
      </c>
      <c r="F77" s="25" t="s">
        <v>942</v>
      </c>
      <c r="G77" s="17" t="s">
        <v>943</v>
      </c>
      <c r="H77" s="16">
        <v>1</v>
      </c>
      <c r="I77" s="17">
        <v>65201</v>
      </c>
      <c r="J77" s="17" t="s">
        <v>417</v>
      </c>
      <c r="K77" s="26" t="s">
        <v>944</v>
      </c>
      <c r="L77" s="27">
        <v>20290</v>
      </c>
      <c r="M77" s="16">
        <f t="shared" ca="1" si="2"/>
        <v>66</v>
      </c>
      <c r="N77" s="27">
        <v>37614</v>
      </c>
      <c r="O77" s="28">
        <f t="shared" si="3"/>
        <v>13</v>
      </c>
      <c r="P77" s="29">
        <v>2800</v>
      </c>
      <c r="Q77" s="30">
        <v>560</v>
      </c>
    </row>
    <row r="78" spans="1:17" s="31" customFormat="1" x14ac:dyDescent="0.3">
      <c r="A78" s="16">
        <v>49</v>
      </c>
      <c r="B78" s="17" t="s">
        <v>945</v>
      </c>
      <c r="C78" s="17" t="s">
        <v>647</v>
      </c>
      <c r="D78" s="17" t="s">
        <v>665</v>
      </c>
      <c r="E78" s="16">
        <v>148</v>
      </c>
      <c r="F78" s="25" t="s">
        <v>946</v>
      </c>
      <c r="G78" s="17" t="s">
        <v>947</v>
      </c>
      <c r="H78" s="16">
        <v>16</v>
      </c>
      <c r="I78" s="17">
        <v>60312</v>
      </c>
      <c r="J78" s="17" t="s">
        <v>651</v>
      </c>
      <c r="K78" s="26" t="s">
        <v>948</v>
      </c>
      <c r="L78" s="27">
        <v>22301</v>
      </c>
      <c r="M78" s="16">
        <f t="shared" ca="1" si="2"/>
        <v>60</v>
      </c>
      <c r="N78" s="27">
        <v>31931</v>
      </c>
      <c r="O78" s="28">
        <f t="shared" si="3"/>
        <v>28</v>
      </c>
      <c r="P78" s="29">
        <v>2704</v>
      </c>
      <c r="Q78" s="30">
        <v>540.80000000000007</v>
      </c>
    </row>
    <row r="79" spans="1:17" s="31" customFormat="1" x14ac:dyDescent="0.3">
      <c r="A79" s="16">
        <v>37</v>
      </c>
      <c r="B79" s="17" t="s">
        <v>949</v>
      </c>
      <c r="C79" s="17" t="s">
        <v>647</v>
      </c>
      <c r="D79" s="17" t="s">
        <v>714</v>
      </c>
      <c r="E79" s="16">
        <v>136</v>
      </c>
      <c r="F79" s="25" t="s">
        <v>950</v>
      </c>
      <c r="G79" s="17" t="s">
        <v>951</v>
      </c>
      <c r="H79" s="16">
        <v>66</v>
      </c>
      <c r="I79" s="17">
        <v>60319</v>
      </c>
      <c r="J79" s="17" t="s">
        <v>651</v>
      </c>
      <c r="K79" s="26" t="s">
        <v>952</v>
      </c>
      <c r="L79" s="27">
        <v>24348</v>
      </c>
      <c r="M79" s="16">
        <f t="shared" ca="1" si="2"/>
        <v>55</v>
      </c>
      <c r="N79" s="27">
        <v>31151</v>
      </c>
      <c r="O79" s="28">
        <f t="shared" si="3"/>
        <v>31</v>
      </c>
      <c r="P79" s="29">
        <v>2184</v>
      </c>
      <c r="Q79" s="30">
        <v>436.8</v>
      </c>
    </row>
    <row r="80" spans="1:17" s="31" customFormat="1" x14ac:dyDescent="0.3">
      <c r="A80" s="16">
        <v>5</v>
      </c>
      <c r="B80" s="17" t="s">
        <v>953</v>
      </c>
      <c r="C80" s="17" t="s">
        <v>647</v>
      </c>
      <c r="D80" s="17" t="s">
        <v>660</v>
      </c>
      <c r="E80" s="16">
        <v>104</v>
      </c>
      <c r="F80" s="25" t="s">
        <v>954</v>
      </c>
      <c r="G80" s="17" t="s">
        <v>955</v>
      </c>
      <c r="H80" s="16">
        <v>60</v>
      </c>
      <c r="I80" s="17">
        <v>65202</v>
      </c>
      <c r="J80" s="17" t="s">
        <v>417</v>
      </c>
      <c r="K80" s="26" t="s">
        <v>956</v>
      </c>
      <c r="L80" s="27">
        <v>22613</v>
      </c>
      <c r="M80" s="16">
        <f t="shared" ca="1" si="2"/>
        <v>60</v>
      </c>
      <c r="N80" s="27">
        <v>32714</v>
      </c>
      <c r="O80" s="28">
        <f t="shared" si="3"/>
        <v>26</v>
      </c>
      <c r="P80" s="29">
        <v>2704</v>
      </c>
      <c r="Q80" s="30">
        <v>540.80000000000007</v>
      </c>
    </row>
    <row r="81" spans="1:17" s="31" customFormat="1" x14ac:dyDescent="0.3">
      <c r="A81" s="16">
        <v>97</v>
      </c>
      <c r="B81" s="17" t="s">
        <v>957</v>
      </c>
      <c r="C81" s="17" t="s">
        <v>647</v>
      </c>
      <c r="D81" s="17" t="s">
        <v>665</v>
      </c>
      <c r="E81" s="16">
        <v>196</v>
      </c>
      <c r="F81" s="25" t="s">
        <v>958</v>
      </c>
      <c r="G81" s="17" t="s">
        <v>959</v>
      </c>
      <c r="H81" s="16">
        <v>24</v>
      </c>
      <c r="I81" s="17">
        <v>60310</v>
      </c>
      <c r="J81" s="17" t="s">
        <v>651</v>
      </c>
      <c r="K81" s="26" t="s">
        <v>960</v>
      </c>
      <c r="L81" s="27">
        <v>24993</v>
      </c>
      <c r="M81" s="16">
        <f t="shared" ca="1" si="2"/>
        <v>53</v>
      </c>
      <c r="N81" s="27">
        <v>35400</v>
      </c>
      <c r="O81" s="28">
        <f t="shared" si="3"/>
        <v>19</v>
      </c>
      <c r="P81" s="29">
        <v>2704</v>
      </c>
      <c r="Q81" s="30">
        <v>540.80000000000007</v>
      </c>
    </row>
    <row r="82" spans="1:17" s="31" customFormat="1" x14ac:dyDescent="0.3">
      <c r="A82" s="16">
        <v>55</v>
      </c>
      <c r="B82" s="17" t="s">
        <v>961</v>
      </c>
      <c r="C82" s="17" t="s">
        <v>962</v>
      </c>
      <c r="D82" s="17" t="s">
        <v>747</v>
      </c>
      <c r="E82" s="16">
        <v>154</v>
      </c>
      <c r="F82" s="25" t="s">
        <v>963</v>
      </c>
      <c r="G82" s="17" t="s">
        <v>964</v>
      </c>
      <c r="H82" s="16">
        <v>3</v>
      </c>
      <c r="I82" s="17">
        <v>60318</v>
      </c>
      <c r="J82" s="17" t="s">
        <v>651</v>
      </c>
      <c r="K82" s="26" t="s">
        <v>965</v>
      </c>
      <c r="L82" s="27">
        <v>22370</v>
      </c>
      <c r="M82" s="16">
        <f t="shared" ca="1" si="2"/>
        <v>60</v>
      </c>
      <c r="N82" s="27">
        <v>32510</v>
      </c>
      <c r="O82" s="28">
        <f t="shared" si="3"/>
        <v>27</v>
      </c>
      <c r="P82" s="29">
        <v>4960</v>
      </c>
      <c r="Q82" s="30">
        <v>992</v>
      </c>
    </row>
    <row r="83" spans="1:17" s="31" customFormat="1" x14ac:dyDescent="0.3">
      <c r="A83" s="16">
        <v>75</v>
      </c>
      <c r="B83" s="17" t="s">
        <v>966</v>
      </c>
      <c r="C83" s="17" t="s">
        <v>647</v>
      </c>
      <c r="D83" s="17" t="s">
        <v>665</v>
      </c>
      <c r="E83" s="16">
        <v>174</v>
      </c>
      <c r="F83" s="25" t="s">
        <v>967</v>
      </c>
      <c r="G83" s="17" t="s">
        <v>968</v>
      </c>
      <c r="H83" s="16">
        <v>7</v>
      </c>
      <c r="I83" s="17">
        <v>60324</v>
      </c>
      <c r="J83" s="17" t="s">
        <v>651</v>
      </c>
      <c r="K83" s="26" t="s">
        <v>969</v>
      </c>
      <c r="L83" s="27">
        <v>27634</v>
      </c>
      <c r="M83" s="16">
        <f t="shared" ca="1" si="2"/>
        <v>46</v>
      </c>
      <c r="N83" s="27">
        <v>34179</v>
      </c>
      <c r="O83" s="28">
        <f t="shared" si="3"/>
        <v>22</v>
      </c>
      <c r="P83" s="29">
        <v>2704</v>
      </c>
      <c r="Q83" s="30">
        <v>540.80000000000007</v>
      </c>
    </row>
    <row r="84" spans="1:17" s="31" customFormat="1" x14ac:dyDescent="0.3">
      <c r="A84" s="16">
        <v>36</v>
      </c>
      <c r="B84" s="17" t="s">
        <v>970</v>
      </c>
      <c r="C84" s="17" t="s">
        <v>696</v>
      </c>
      <c r="D84" s="17" t="s">
        <v>697</v>
      </c>
      <c r="E84" s="16">
        <v>135</v>
      </c>
      <c r="F84" s="25" t="s">
        <v>971</v>
      </c>
      <c r="G84" s="17" t="s">
        <v>972</v>
      </c>
      <c r="H84" s="16">
        <v>56</v>
      </c>
      <c r="I84" s="17">
        <v>64292</v>
      </c>
      <c r="J84" s="17" t="s">
        <v>473</v>
      </c>
      <c r="K84" s="26" t="s">
        <v>973</v>
      </c>
      <c r="L84" s="27">
        <v>27629</v>
      </c>
      <c r="M84" s="16">
        <f t="shared" ca="1" si="2"/>
        <v>46</v>
      </c>
      <c r="N84" s="27">
        <v>37943</v>
      </c>
      <c r="O84" s="28">
        <f t="shared" si="3"/>
        <v>12</v>
      </c>
      <c r="P84" s="29">
        <v>3640</v>
      </c>
      <c r="Q84" s="30">
        <v>728</v>
      </c>
    </row>
    <row r="85" spans="1:17" s="31" customFormat="1" x14ac:dyDescent="0.3">
      <c r="A85" s="16">
        <v>128</v>
      </c>
      <c r="B85" s="17" t="s">
        <v>974</v>
      </c>
      <c r="C85" s="17" t="s">
        <v>731</v>
      </c>
      <c r="D85" s="17" t="s">
        <v>732</v>
      </c>
      <c r="E85" s="16">
        <v>227</v>
      </c>
      <c r="F85" s="25" t="s">
        <v>975</v>
      </c>
      <c r="G85" s="17" t="s">
        <v>976</v>
      </c>
      <c r="H85" s="16">
        <v>41</v>
      </c>
      <c r="I85" s="17">
        <v>65205</v>
      </c>
      <c r="J85" s="17" t="s">
        <v>417</v>
      </c>
      <c r="K85" s="26" t="s">
        <v>977</v>
      </c>
      <c r="L85" s="27">
        <v>21125</v>
      </c>
      <c r="M85" s="16">
        <f t="shared" ca="1" si="2"/>
        <v>64</v>
      </c>
      <c r="N85" s="27">
        <v>36773</v>
      </c>
      <c r="O85" s="28">
        <f t="shared" si="3"/>
        <v>15</v>
      </c>
      <c r="P85" s="29">
        <v>3520</v>
      </c>
      <c r="Q85" s="30">
        <v>704</v>
      </c>
    </row>
    <row r="86" spans="1:17" s="31" customFormat="1" x14ac:dyDescent="0.3">
      <c r="A86" s="16">
        <v>40</v>
      </c>
      <c r="B86" s="17" t="s">
        <v>978</v>
      </c>
      <c r="C86" s="17" t="s">
        <v>647</v>
      </c>
      <c r="D86" s="17" t="s">
        <v>760</v>
      </c>
      <c r="E86" s="16">
        <v>139</v>
      </c>
      <c r="F86" s="25" t="s">
        <v>979</v>
      </c>
      <c r="G86" s="17" t="s">
        <v>980</v>
      </c>
      <c r="H86" s="16">
        <v>7</v>
      </c>
      <c r="I86" s="17">
        <v>60313</v>
      </c>
      <c r="J86" s="17" t="s">
        <v>651</v>
      </c>
      <c r="K86" s="26" t="s">
        <v>981</v>
      </c>
      <c r="L86" s="27">
        <v>24124</v>
      </c>
      <c r="M86" s="16">
        <f t="shared" ca="1" si="2"/>
        <v>55</v>
      </c>
      <c r="N86" s="27">
        <v>31305</v>
      </c>
      <c r="O86" s="28">
        <f t="shared" si="3"/>
        <v>30</v>
      </c>
      <c r="P86" s="29">
        <v>2392</v>
      </c>
      <c r="Q86" s="30">
        <v>478.40000000000003</v>
      </c>
    </row>
    <row r="87" spans="1:17" s="31" customFormat="1" x14ac:dyDescent="0.3">
      <c r="A87" s="16">
        <v>130</v>
      </c>
      <c r="B87" s="17" t="s">
        <v>982</v>
      </c>
      <c r="C87" s="17" t="s">
        <v>731</v>
      </c>
      <c r="D87" s="17" t="s">
        <v>941</v>
      </c>
      <c r="E87" s="16">
        <v>229</v>
      </c>
      <c r="F87" s="25" t="s">
        <v>983</v>
      </c>
      <c r="G87" s="17" t="s">
        <v>984</v>
      </c>
      <c r="H87" s="16">
        <v>58</v>
      </c>
      <c r="I87" s="17">
        <v>60313</v>
      </c>
      <c r="J87" s="17" t="s">
        <v>651</v>
      </c>
      <c r="K87" s="26" t="s">
        <v>985</v>
      </c>
      <c r="L87" s="27">
        <v>30155</v>
      </c>
      <c r="M87" s="16">
        <f t="shared" ca="1" si="2"/>
        <v>39</v>
      </c>
      <c r="N87" s="27">
        <v>36820</v>
      </c>
      <c r="O87" s="28">
        <f t="shared" si="3"/>
        <v>15</v>
      </c>
      <c r="P87" s="29">
        <v>3080.0000000000005</v>
      </c>
      <c r="Q87" s="30">
        <v>616.00000000000011</v>
      </c>
    </row>
    <row r="88" spans="1:17" s="31" customFormat="1" x14ac:dyDescent="0.3">
      <c r="A88" s="16">
        <v>73</v>
      </c>
      <c r="B88" s="17" t="s">
        <v>986</v>
      </c>
      <c r="C88" s="17" t="s">
        <v>647</v>
      </c>
      <c r="D88" s="17" t="s">
        <v>660</v>
      </c>
      <c r="E88" s="16">
        <v>172</v>
      </c>
      <c r="F88" s="25" t="s">
        <v>987</v>
      </c>
      <c r="G88" s="17" t="s">
        <v>988</v>
      </c>
      <c r="H88" s="16">
        <v>42</v>
      </c>
      <c r="I88" s="17">
        <v>60324</v>
      </c>
      <c r="J88" s="17" t="s">
        <v>651</v>
      </c>
      <c r="K88" s="26" t="s">
        <v>989</v>
      </c>
      <c r="L88" s="27">
        <v>25730</v>
      </c>
      <c r="M88" s="16">
        <f t="shared" ca="1" si="2"/>
        <v>51</v>
      </c>
      <c r="N88" s="27">
        <v>34000</v>
      </c>
      <c r="O88" s="28">
        <f t="shared" si="3"/>
        <v>23</v>
      </c>
      <c r="P88" s="29">
        <v>2704</v>
      </c>
      <c r="Q88" s="30">
        <v>540.80000000000007</v>
      </c>
    </row>
    <row r="89" spans="1:17" s="31" customFormat="1" x14ac:dyDescent="0.3">
      <c r="A89" s="16">
        <v>89</v>
      </c>
      <c r="B89" s="17" t="s">
        <v>990</v>
      </c>
      <c r="C89" s="17" t="s">
        <v>647</v>
      </c>
      <c r="D89" s="17" t="s">
        <v>660</v>
      </c>
      <c r="E89" s="16">
        <v>188</v>
      </c>
      <c r="F89" s="25" t="s">
        <v>991</v>
      </c>
      <c r="G89" s="17" t="s">
        <v>992</v>
      </c>
      <c r="H89" s="16">
        <v>68</v>
      </c>
      <c r="I89" s="17">
        <v>64292</v>
      </c>
      <c r="J89" s="17" t="s">
        <v>473</v>
      </c>
      <c r="K89" s="26" t="s">
        <v>993</v>
      </c>
      <c r="L89" s="27">
        <v>33150</v>
      </c>
      <c r="M89" s="16">
        <f t="shared" ca="1" si="2"/>
        <v>31</v>
      </c>
      <c r="N89" s="27">
        <v>41588</v>
      </c>
      <c r="O89" s="28">
        <f t="shared" si="3"/>
        <v>2</v>
      </c>
      <c r="P89" s="29">
        <v>2704</v>
      </c>
      <c r="Q89" s="30">
        <v>540.80000000000007</v>
      </c>
    </row>
    <row r="90" spans="1:17" s="31" customFormat="1" x14ac:dyDescent="0.3">
      <c r="A90" s="16">
        <v>44</v>
      </c>
      <c r="B90" s="17" t="s">
        <v>994</v>
      </c>
      <c r="C90" s="17" t="s">
        <v>647</v>
      </c>
      <c r="D90" s="17" t="s">
        <v>660</v>
      </c>
      <c r="E90" s="16">
        <v>143</v>
      </c>
      <c r="F90" s="25" t="s">
        <v>995</v>
      </c>
      <c r="G90" s="17" t="s">
        <v>996</v>
      </c>
      <c r="H90" s="16">
        <v>20</v>
      </c>
      <c r="I90" s="17">
        <v>65204</v>
      </c>
      <c r="J90" s="17" t="s">
        <v>417</v>
      </c>
      <c r="K90" s="26" t="s">
        <v>997</v>
      </c>
      <c r="L90" s="27">
        <v>21846</v>
      </c>
      <c r="M90" s="16">
        <f t="shared" ca="1" si="2"/>
        <v>62</v>
      </c>
      <c r="N90" s="27">
        <v>31449</v>
      </c>
      <c r="O90" s="28">
        <f t="shared" si="3"/>
        <v>30</v>
      </c>
      <c r="P90" s="29">
        <v>2704</v>
      </c>
      <c r="Q90" s="30">
        <v>540.80000000000007</v>
      </c>
    </row>
    <row r="91" spans="1:17" s="31" customFormat="1" x14ac:dyDescent="0.3">
      <c r="A91" s="16">
        <v>127</v>
      </c>
      <c r="B91" s="17" t="s">
        <v>998</v>
      </c>
      <c r="C91" s="17" t="s">
        <v>647</v>
      </c>
      <c r="D91" s="17" t="s">
        <v>660</v>
      </c>
      <c r="E91" s="16">
        <v>226</v>
      </c>
      <c r="F91" s="25" t="s">
        <v>999</v>
      </c>
      <c r="G91" s="17" t="s">
        <v>1000</v>
      </c>
      <c r="H91" s="16">
        <v>21</v>
      </c>
      <c r="I91" s="17">
        <v>60322</v>
      </c>
      <c r="J91" s="17" t="s">
        <v>651</v>
      </c>
      <c r="K91" s="26" t="s">
        <v>1001</v>
      </c>
      <c r="L91" s="27">
        <v>22614</v>
      </c>
      <c r="M91" s="16">
        <f t="shared" ca="1" si="2"/>
        <v>59</v>
      </c>
      <c r="N91" s="27">
        <v>36773</v>
      </c>
      <c r="O91" s="28">
        <f t="shared" si="3"/>
        <v>15</v>
      </c>
      <c r="P91" s="29">
        <v>2288.0000000000005</v>
      </c>
      <c r="Q91" s="30">
        <v>457.60000000000014</v>
      </c>
    </row>
    <row r="92" spans="1:17" s="31" customFormat="1" x14ac:dyDescent="0.3">
      <c r="A92" s="16">
        <v>141</v>
      </c>
      <c r="B92" s="17" t="s">
        <v>1002</v>
      </c>
      <c r="C92" s="17" t="s">
        <v>647</v>
      </c>
      <c r="D92" s="17" t="s">
        <v>660</v>
      </c>
      <c r="E92" s="16">
        <v>240</v>
      </c>
      <c r="F92" s="25" t="s">
        <v>1003</v>
      </c>
      <c r="G92" s="17" t="s">
        <v>1004</v>
      </c>
      <c r="H92" s="16">
        <v>50</v>
      </c>
      <c r="I92" s="17">
        <v>65202</v>
      </c>
      <c r="J92" s="17" t="s">
        <v>417</v>
      </c>
      <c r="K92" s="26" t="s">
        <v>1005</v>
      </c>
      <c r="L92" s="27">
        <v>29462</v>
      </c>
      <c r="M92" s="16">
        <f t="shared" ca="1" si="2"/>
        <v>41</v>
      </c>
      <c r="N92" s="27">
        <v>37226</v>
      </c>
      <c r="O92" s="28">
        <f t="shared" si="3"/>
        <v>14</v>
      </c>
      <c r="P92" s="29">
        <v>2288.0000000000005</v>
      </c>
      <c r="Q92" s="30">
        <v>457.60000000000014</v>
      </c>
    </row>
    <row r="93" spans="1:17" s="31" customFormat="1" x14ac:dyDescent="0.3">
      <c r="A93" s="16">
        <v>33</v>
      </c>
      <c r="B93" s="17" t="s">
        <v>1006</v>
      </c>
      <c r="C93" s="17" t="s">
        <v>731</v>
      </c>
      <c r="D93" s="17" t="s">
        <v>737</v>
      </c>
      <c r="E93" s="16">
        <v>132</v>
      </c>
      <c r="F93" s="25" t="s">
        <v>1007</v>
      </c>
      <c r="G93" s="17" t="s">
        <v>1008</v>
      </c>
      <c r="H93" s="16">
        <v>3</v>
      </c>
      <c r="I93" s="17">
        <v>60312</v>
      </c>
      <c r="J93" s="17" t="s">
        <v>651</v>
      </c>
      <c r="K93" s="26" t="s">
        <v>1009</v>
      </c>
      <c r="L93" s="27">
        <v>26357</v>
      </c>
      <c r="M93" s="16">
        <f t="shared" ca="1" si="2"/>
        <v>49</v>
      </c>
      <c r="N93" s="27">
        <v>38241</v>
      </c>
      <c r="O93" s="28">
        <f t="shared" si="3"/>
        <v>11</v>
      </c>
      <c r="P93" s="29">
        <v>4160</v>
      </c>
      <c r="Q93" s="30">
        <v>832</v>
      </c>
    </row>
    <row r="94" spans="1:17" s="31" customFormat="1" x14ac:dyDescent="0.3">
      <c r="A94" s="16">
        <v>3</v>
      </c>
      <c r="B94" s="17" t="s">
        <v>1010</v>
      </c>
      <c r="C94" s="17" t="s">
        <v>731</v>
      </c>
      <c r="D94" s="17" t="s">
        <v>732</v>
      </c>
      <c r="E94" s="16">
        <v>102</v>
      </c>
      <c r="F94" s="25" t="s">
        <v>1011</v>
      </c>
      <c r="G94" s="17" t="s">
        <v>1012</v>
      </c>
      <c r="H94" s="16">
        <v>31</v>
      </c>
      <c r="I94" s="17">
        <v>60328</v>
      </c>
      <c r="J94" s="17" t="s">
        <v>651</v>
      </c>
      <c r="K94" s="26" t="s">
        <v>1013</v>
      </c>
      <c r="L94" s="27">
        <v>23656</v>
      </c>
      <c r="M94" s="16">
        <f t="shared" ca="1" si="2"/>
        <v>57</v>
      </c>
      <c r="N94" s="27">
        <v>24343</v>
      </c>
      <c r="O94" s="28">
        <f t="shared" si="3"/>
        <v>49</v>
      </c>
      <c r="P94" s="29">
        <v>4160</v>
      </c>
      <c r="Q94" s="30">
        <v>832</v>
      </c>
    </row>
    <row r="95" spans="1:17" s="31" customFormat="1" x14ac:dyDescent="0.3">
      <c r="A95" s="16">
        <v>12</v>
      </c>
      <c r="B95" s="17" t="s">
        <v>1014</v>
      </c>
      <c r="C95" s="17" t="s">
        <v>647</v>
      </c>
      <c r="D95" s="17" t="s">
        <v>665</v>
      </c>
      <c r="E95" s="16">
        <v>111</v>
      </c>
      <c r="F95" s="25" t="s">
        <v>1015</v>
      </c>
      <c r="G95" s="17" t="s">
        <v>1016</v>
      </c>
      <c r="H95" s="16">
        <v>56</v>
      </c>
      <c r="I95" s="17">
        <v>60316</v>
      </c>
      <c r="J95" s="17" t="s">
        <v>651</v>
      </c>
      <c r="K95" s="26" t="s">
        <v>1017</v>
      </c>
      <c r="L95" s="27">
        <v>20106</v>
      </c>
      <c r="M95" s="16">
        <f t="shared" ca="1" si="2"/>
        <v>66</v>
      </c>
      <c r="N95" s="27">
        <v>27529</v>
      </c>
      <c r="O95" s="28">
        <f t="shared" si="3"/>
        <v>40</v>
      </c>
      <c r="P95" s="29">
        <v>2704</v>
      </c>
      <c r="Q95" s="30">
        <v>540.80000000000007</v>
      </c>
    </row>
    <row r="96" spans="1:17" s="31" customFormat="1" x14ac:dyDescent="0.3">
      <c r="A96" s="16">
        <v>48</v>
      </c>
      <c r="B96" s="17" t="s">
        <v>1018</v>
      </c>
      <c r="C96" s="17" t="s">
        <v>647</v>
      </c>
      <c r="D96" s="17" t="s">
        <v>648</v>
      </c>
      <c r="E96" s="16">
        <v>147</v>
      </c>
      <c r="F96" s="25" t="s">
        <v>1019</v>
      </c>
      <c r="G96" s="17" t="s">
        <v>1020</v>
      </c>
      <c r="H96" s="16">
        <v>10</v>
      </c>
      <c r="I96" s="17">
        <v>60321</v>
      </c>
      <c r="J96" s="17" t="s">
        <v>651</v>
      </c>
      <c r="K96" s="26" t="s">
        <v>1021</v>
      </c>
      <c r="L96" s="27">
        <v>26109</v>
      </c>
      <c r="M96" s="16">
        <f t="shared" ca="1" si="2"/>
        <v>50</v>
      </c>
      <c r="N96" s="27">
        <v>31823</v>
      </c>
      <c r="O96" s="28">
        <f t="shared" si="3"/>
        <v>29</v>
      </c>
      <c r="P96" s="29">
        <v>2704</v>
      </c>
      <c r="Q96" s="30">
        <v>540.80000000000007</v>
      </c>
    </row>
    <row r="97" spans="1:17" s="31" customFormat="1" x14ac:dyDescent="0.3">
      <c r="A97" s="16">
        <v>86</v>
      </c>
      <c r="B97" s="17" t="s">
        <v>1022</v>
      </c>
      <c r="C97" s="17" t="s">
        <v>647</v>
      </c>
      <c r="D97" s="17" t="s">
        <v>665</v>
      </c>
      <c r="E97" s="16">
        <v>185</v>
      </c>
      <c r="F97" s="25" t="s">
        <v>1023</v>
      </c>
      <c r="G97" s="17" t="s">
        <v>1024</v>
      </c>
      <c r="H97" s="16">
        <v>63</v>
      </c>
      <c r="I97" s="17">
        <v>65203</v>
      </c>
      <c r="J97" s="17" t="s">
        <v>417</v>
      </c>
      <c r="K97" s="26" t="s">
        <v>1025</v>
      </c>
      <c r="L97" s="27">
        <v>24706</v>
      </c>
      <c r="M97" s="16">
        <f t="shared" ca="1" si="2"/>
        <v>54</v>
      </c>
      <c r="N97" s="27">
        <v>34867</v>
      </c>
      <c r="O97" s="28">
        <f t="shared" si="3"/>
        <v>20</v>
      </c>
      <c r="P97" s="29">
        <v>2704</v>
      </c>
      <c r="Q97" s="30">
        <v>540.80000000000007</v>
      </c>
    </row>
    <row r="98" spans="1:17" s="31" customFormat="1" x14ac:dyDescent="0.3">
      <c r="A98" s="16">
        <v>9</v>
      </c>
      <c r="B98" s="17" t="s">
        <v>1026</v>
      </c>
      <c r="C98" s="17" t="s">
        <v>647</v>
      </c>
      <c r="D98" s="17" t="s">
        <v>660</v>
      </c>
      <c r="E98" s="16">
        <v>108</v>
      </c>
      <c r="F98" s="25" t="s">
        <v>1027</v>
      </c>
      <c r="G98" s="17" t="s">
        <v>1028</v>
      </c>
      <c r="H98" s="16">
        <v>11</v>
      </c>
      <c r="I98" s="17">
        <v>60319</v>
      </c>
      <c r="J98" s="17" t="s">
        <v>651</v>
      </c>
      <c r="K98" s="26" t="s">
        <v>1029</v>
      </c>
      <c r="L98" s="27">
        <v>23742</v>
      </c>
      <c r="M98" s="16">
        <f t="shared" ca="1" si="2"/>
        <v>56</v>
      </c>
      <c r="N98" s="27">
        <v>34246</v>
      </c>
      <c r="O98" s="28">
        <f t="shared" si="3"/>
        <v>22</v>
      </c>
      <c r="P98" s="29">
        <v>2704</v>
      </c>
      <c r="Q98" s="30">
        <v>540.80000000000007</v>
      </c>
    </row>
    <row r="99" spans="1:17" x14ac:dyDescent="0.3">
      <c r="A99" s="16">
        <v>118</v>
      </c>
      <c r="B99" s="17" t="s">
        <v>1030</v>
      </c>
      <c r="C99" s="17" t="s">
        <v>654</v>
      </c>
      <c r="D99" s="17" t="s">
        <v>679</v>
      </c>
      <c r="E99" s="16">
        <v>217</v>
      </c>
      <c r="F99" s="25" t="s">
        <v>1031</v>
      </c>
      <c r="G99" s="17" t="s">
        <v>1032</v>
      </c>
      <c r="H99" s="16">
        <v>3</v>
      </c>
      <c r="I99" s="17">
        <v>60322</v>
      </c>
      <c r="J99" s="17" t="s">
        <v>651</v>
      </c>
      <c r="K99" s="26" t="s">
        <v>1033</v>
      </c>
      <c r="L99" s="27">
        <v>27155</v>
      </c>
      <c r="M99" s="16">
        <f t="shared" ca="1" si="2"/>
        <v>47</v>
      </c>
      <c r="N99" s="27">
        <v>36306</v>
      </c>
      <c r="O99" s="28">
        <f t="shared" si="3"/>
        <v>16</v>
      </c>
      <c r="P99" s="29">
        <v>1496.0000000000002</v>
      </c>
      <c r="Q99" s="30">
        <v>299.20000000000005</v>
      </c>
    </row>
    <row r="100" spans="1:17" s="31" customFormat="1" x14ac:dyDescent="0.3">
      <c r="A100" s="16">
        <v>70</v>
      </c>
      <c r="B100" s="17" t="s">
        <v>1034</v>
      </c>
      <c r="C100" s="17" t="s">
        <v>647</v>
      </c>
      <c r="D100" s="17" t="s">
        <v>665</v>
      </c>
      <c r="E100" s="16">
        <v>169</v>
      </c>
      <c r="F100" s="25" t="s">
        <v>1035</v>
      </c>
      <c r="G100" s="17" t="s">
        <v>1036</v>
      </c>
      <c r="H100" s="16">
        <v>27</v>
      </c>
      <c r="I100" s="17">
        <v>65205</v>
      </c>
      <c r="J100" s="17" t="s">
        <v>417</v>
      </c>
      <c r="K100" s="26" t="s">
        <v>1037</v>
      </c>
      <c r="L100" s="27">
        <v>29243</v>
      </c>
      <c r="M100" s="16">
        <f t="shared" ca="1" si="2"/>
        <v>41</v>
      </c>
      <c r="N100" s="27">
        <v>40517</v>
      </c>
      <c r="O100" s="28">
        <f t="shared" si="3"/>
        <v>5</v>
      </c>
      <c r="P100" s="29">
        <v>2704</v>
      </c>
      <c r="Q100" s="30">
        <v>540.80000000000007</v>
      </c>
    </row>
    <row r="101" spans="1:17" x14ac:dyDescent="0.3">
      <c r="A101" s="16">
        <v>58</v>
      </c>
      <c r="B101" s="17" t="s">
        <v>1038</v>
      </c>
      <c r="C101" s="17" t="s">
        <v>654</v>
      </c>
      <c r="D101" s="17" t="s">
        <v>679</v>
      </c>
      <c r="E101" s="16">
        <v>157</v>
      </c>
      <c r="F101" s="25" t="s">
        <v>1039</v>
      </c>
      <c r="G101" s="17" t="s">
        <v>1040</v>
      </c>
      <c r="H101" s="16">
        <v>68</v>
      </c>
      <c r="I101" s="17">
        <v>60317</v>
      </c>
      <c r="J101" s="17" t="s">
        <v>651</v>
      </c>
      <c r="K101" s="26" t="s">
        <v>1041</v>
      </c>
      <c r="L101" s="27">
        <v>25232</v>
      </c>
      <c r="M101" s="16">
        <f t="shared" ca="1" si="2"/>
        <v>52</v>
      </c>
      <c r="N101" s="27">
        <v>32589</v>
      </c>
      <c r="O101" s="28">
        <f t="shared" si="3"/>
        <v>27</v>
      </c>
      <c r="P101" s="29">
        <v>1768</v>
      </c>
      <c r="Q101" s="30">
        <v>353.6</v>
      </c>
    </row>
    <row r="102" spans="1:17" x14ac:dyDescent="0.3">
      <c r="A102" s="16">
        <v>43</v>
      </c>
      <c r="B102" s="17" t="s">
        <v>1042</v>
      </c>
      <c r="C102" s="17" t="s">
        <v>654</v>
      </c>
      <c r="D102" s="17" t="s">
        <v>679</v>
      </c>
      <c r="E102" s="16">
        <v>142</v>
      </c>
      <c r="F102" s="25" t="s">
        <v>1043</v>
      </c>
      <c r="G102" s="17" t="s">
        <v>1044</v>
      </c>
      <c r="H102" s="16">
        <v>35</v>
      </c>
      <c r="I102" s="17">
        <v>65208</v>
      </c>
      <c r="J102" s="17" t="s">
        <v>417</v>
      </c>
      <c r="K102" s="26" t="s">
        <v>1045</v>
      </c>
      <c r="L102" s="27">
        <v>29675</v>
      </c>
      <c r="M102" s="16">
        <f t="shared" ca="1" si="2"/>
        <v>40</v>
      </c>
      <c r="N102" s="27">
        <v>40878</v>
      </c>
      <c r="O102" s="28">
        <f t="shared" si="3"/>
        <v>4</v>
      </c>
      <c r="P102" s="29">
        <v>1768</v>
      </c>
      <c r="Q102" s="30">
        <v>353.6</v>
      </c>
    </row>
    <row r="103" spans="1:17" s="31" customFormat="1" x14ac:dyDescent="0.3">
      <c r="A103" s="16">
        <v>117</v>
      </c>
      <c r="B103" s="17" t="s">
        <v>1046</v>
      </c>
      <c r="C103" s="17" t="s">
        <v>647</v>
      </c>
      <c r="D103" s="17" t="s">
        <v>714</v>
      </c>
      <c r="E103" s="16">
        <v>216</v>
      </c>
      <c r="F103" s="25" t="s">
        <v>1047</v>
      </c>
      <c r="G103" s="17" t="s">
        <v>1048</v>
      </c>
      <c r="H103" s="16">
        <v>41</v>
      </c>
      <c r="I103" s="17">
        <v>60324</v>
      </c>
      <c r="J103" s="17" t="s">
        <v>651</v>
      </c>
      <c r="K103" s="26" t="s">
        <v>1049</v>
      </c>
      <c r="L103" s="27">
        <v>24187</v>
      </c>
      <c r="M103" s="16">
        <f t="shared" ca="1" si="2"/>
        <v>55</v>
      </c>
      <c r="N103" s="27">
        <v>36188</v>
      </c>
      <c r="O103" s="28">
        <f t="shared" si="3"/>
        <v>17</v>
      </c>
      <c r="P103" s="29">
        <v>1848</v>
      </c>
      <c r="Q103" s="30">
        <v>369.6</v>
      </c>
    </row>
    <row r="104" spans="1:17" s="31" customFormat="1" x14ac:dyDescent="0.3">
      <c r="A104" s="16">
        <v>138</v>
      </c>
      <c r="B104" s="17" t="s">
        <v>1050</v>
      </c>
      <c r="C104" s="17" t="s">
        <v>41</v>
      </c>
      <c r="D104" s="17" t="s">
        <v>41</v>
      </c>
      <c r="E104" s="16">
        <v>237</v>
      </c>
      <c r="F104" s="25" t="s">
        <v>1051</v>
      </c>
      <c r="G104" s="17" t="s">
        <v>1052</v>
      </c>
      <c r="H104" s="16">
        <v>25</v>
      </c>
      <c r="I104" s="17">
        <v>65208</v>
      </c>
      <c r="J104" s="17" t="s">
        <v>417</v>
      </c>
      <c r="K104" s="26" t="s">
        <v>1053</v>
      </c>
      <c r="L104" s="27">
        <v>29426</v>
      </c>
      <c r="M104" s="16">
        <f t="shared" ca="1" si="2"/>
        <v>41</v>
      </c>
      <c r="N104" s="27">
        <v>37068</v>
      </c>
      <c r="O104" s="28">
        <f t="shared" si="3"/>
        <v>14</v>
      </c>
      <c r="P104" s="29">
        <v>2904.0000000000005</v>
      </c>
      <c r="Q104" s="30">
        <v>580.80000000000007</v>
      </c>
    </row>
    <row r="105" spans="1:17" s="31" customFormat="1" x14ac:dyDescent="0.3">
      <c r="A105" s="16">
        <v>115</v>
      </c>
      <c r="B105" s="17" t="s">
        <v>1054</v>
      </c>
      <c r="C105" s="17" t="s">
        <v>647</v>
      </c>
      <c r="D105" s="17" t="s">
        <v>648</v>
      </c>
      <c r="E105" s="16">
        <v>214</v>
      </c>
      <c r="F105" s="25" t="s">
        <v>1055</v>
      </c>
      <c r="G105" s="17" t="s">
        <v>1056</v>
      </c>
      <c r="H105" s="16">
        <v>45</v>
      </c>
      <c r="I105" s="17">
        <v>60322</v>
      </c>
      <c r="J105" s="17" t="s">
        <v>651</v>
      </c>
      <c r="K105" s="26" t="s">
        <v>1057</v>
      </c>
      <c r="L105" s="27">
        <v>28873</v>
      </c>
      <c r="M105" s="16">
        <f t="shared" ca="1" si="2"/>
        <v>42</v>
      </c>
      <c r="N105" s="27">
        <v>36165</v>
      </c>
      <c r="O105" s="28">
        <f t="shared" si="3"/>
        <v>17</v>
      </c>
      <c r="P105" s="29">
        <v>2288.0000000000005</v>
      </c>
      <c r="Q105" s="30">
        <v>457.60000000000014</v>
      </c>
    </row>
    <row r="106" spans="1:17" s="31" customFormat="1" x14ac:dyDescent="0.3">
      <c r="A106" s="16">
        <v>103</v>
      </c>
      <c r="B106" s="17" t="s">
        <v>1058</v>
      </c>
      <c r="C106" s="17" t="s">
        <v>731</v>
      </c>
      <c r="D106" s="17" t="s">
        <v>732</v>
      </c>
      <c r="E106" s="16">
        <v>202</v>
      </c>
      <c r="F106" s="25" t="s">
        <v>1059</v>
      </c>
      <c r="G106" s="17" t="s">
        <v>1060</v>
      </c>
      <c r="H106" s="16">
        <v>53</v>
      </c>
      <c r="I106" s="17">
        <v>60321</v>
      </c>
      <c r="J106" s="17" t="s">
        <v>651</v>
      </c>
      <c r="K106" s="26" t="s">
        <v>1061</v>
      </c>
      <c r="L106" s="27">
        <v>23037</v>
      </c>
      <c r="M106" s="16">
        <f t="shared" ca="1" si="2"/>
        <v>58</v>
      </c>
      <c r="N106" s="27">
        <v>35652</v>
      </c>
      <c r="O106" s="28">
        <f t="shared" si="3"/>
        <v>18</v>
      </c>
      <c r="P106" s="29">
        <v>3520</v>
      </c>
      <c r="Q106" s="30">
        <v>704</v>
      </c>
    </row>
    <row r="107" spans="1:17" s="31" customFormat="1" x14ac:dyDescent="0.3">
      <c r="A107" s="16">
        <v>129</v>
      </c>
      <c r="B107" s="17" t="s">
        <v>1062</v>
      </c>
      <c r="C107" s="17" t="s">
        <v>647</v>
      </c>
      <c r="D107" s="17" t="s">
        <v>714</v>
      </c>
      <c r="E107" s="16">
        <v>228</v>
      </c>
      <c r="F107" s="25" t="s">
        <v>1063</v>
      </c>
      <c r="G107" s="17" t="s">
        <v>1064</v>
      </c>
      <c r="H107" s="16">
        <v>37</v>
      </c>
      <c r="I107" s="17">
        <v>65205</v>
      </c>
      <c r="J107" s="17" t="s">
        <v>417</v>
      </c>
      <c r="K107" s="26" t="s">
        <v>1065</v>
      </c>
      <c r="L107" s="27">
        <v>27127</v>
      </c>
      <c r="M107" s="16">
        <f t="shared" ca="1" si="2"/>
        <v>47</v>
      </c>
      <c r="N107" s="27">
        <v>36794</v>
      </c>
      <c r="O107" s="28">
        <f t="shared" si="3"/>
        <v>15</v>
      </c>
      <c r="P107" s="29">
        <v>1848</v>
      </c>
      <c r="Q107" s="30">
        <v>369.6</v>
      </c>
    </row>
    <row r="108" spans="1:17" s="31" customFormat="1" x14ac:dyDescent="0.3">
      <c r="A108" s="16">
        <v>78</v>
      </c>
      <c r="B108" s="17" t="s">
        <v>1066</v>
      </c>
      <c r="C108" s="17" t="s">
        <v>647</v>
      </c>
      <c r="D108" s="17" t="s">
        <v>714</v>
      </c>
      <c r="E108" s="16">
        <v>177</v>
      </c>
      <c r="F108" s="25" t="s">
        <v>1063</v>
      </c>
      <c r="G108" s="17" t="s">
        <v>1067</v>
      </c>
      <c r="H108" s="16">
        <v>32</v>
      </c>
      <c r="I108" s="17">
        <v>55126</v>
      </c>
      <c r="J108" s="17" t="s">
        <v>450</v>
      </c>
      <c r="K108" s="26" t="s">
        <v>1068</v>
      </c>
      <c r="L108" s="27">
        <v>21584</v>
      </c>
      <c r="M108" s="16">
        <f t="shared" ca="1" si="2"/>
        <v>62</v>
      </c>
      <c r="N108" s="27">
        <v>35689</v>
      </c>
      <c r="O108" s="28">
        <f t="shared" si="3"/>
        <v>18</v>
      </c>
      <c r="P108" s="29">
        <v>2184</v>
      </c>
      <c r="Q108" s="30">
        <v>436.8</v>
      </c>
    </row>
    <row r="109" spans="1:17" s="31" customFormat="1" x14ac:dyDescent="0.3">
      <c r="A109" s="16">
        <v>26</v>
      </c>
      <c r="B109" s="17" t="s">
        <v>1069</v>
      </c>
      <c r="C109" s="17" t="s">
        <v>647</v>
      </c>
      <c r="D109" s="17" t="s">
        <v>648</v>
      </c>
      <c r="E109" s="16">
        <v>125</v>
      </c>
      <c r="F109" s="25" t="s">
        <v>1070</v>
      </c>
      <c r="G109" s="17" t="s">
        <v>1071</v>
      </c>
      <c r="H109" s="16">
        <v>32</v>
      </c>
      <c r="I109" s="17">
        <v>65204</v>
      </c>
      <c r="J109" s="17" t="s">
        <v>417</v>
      </c>
      <c r="K109" s="26" t="s">
        <v>1072</v>
      </c>
      <c r="L109" s="27">
        <v>22201</v>
      </c>
      <c r="M109" s="16">
        <f t="shared" ca="1" si="2"/>
        <v>61</v>
      </c>
      <c r="N109" s="27">
        <v>33124</v>
      </c>
      <c r="O109" s="28">
        <f t="shared" si="3"/>
        <v>25</v>
      </c>
      <c r="P109" s="29">
        <v>2704</v>
      </c>
      <c r="Q109" s="30">
        <v>540.80000000000007</v>
      </c>
    </row>
    <row r="110" spans="1:17" s="31" customFormat="1" x14ac:dyDescent="0.3">
      <c r="A110" s="16">
        <v>106</v>
      </c>
      <c r="B110" s="17" t="s">
        <v>1073</v>
      </c>
      <c r="C110" s="17" t="s">
        <v>647</v>
      </c>
      <c r="D110" s="17" t="s">
        <v>665</v>
      </c>
      <c r="E110" s="16">
        <v>205</v>
      </c>
      <c r="F110" s="25" t="s">
        <v>1074</v>
      </c>
      <c r="G110" s="17" t="s">
        <v>1075</v>
      </c>
      <c r="H110" s="16">
        <v>42</v>
      </c>
      <c r="I110" s="17">
        <v>65207</v>
      </c>
      <c r="J110" s="17" t="s">
        <v>417</v>
      </c>
      <c r="K110" s="26" t="s">
        <v>1076</v>
      </c>
      <c r="L110" s="27">
        <v>28456</v>
      </c>
      <c r="M110" s="16">
        <f t="shared" ca="1" si="2"/>
        <v>44</v>
      </c>
      <c r="N110" s="27">
        <v>35921</v>
      </c>
      <c r="O110" s="28">
        <f t="shared" si="3"/>
        <v>17</v>
      </c>
      <c r="P110" s="29">
        <v>2288.0000000000005</v>
      </c>
      <c r="Q110" s="30">
        <v>457.60000000000014</v>
      </c>
    </row>
    <row r="111" spans="1:17" s="31" customFormat="1" x14ac:dyDescent="0.3">
      <c r="A111" s="16">
        <v>42</v>
      </c>
      <c r="B111" s="17" t="s">
        <v>1077</v>
      </c>
      <c r="C111" s="17" t="s">
        <v>647</v>
      </c>
      <c r="D111" s="17" t="s">
        <v>665</v>
      </c>
      <c r="E111" s="16">
        <v>141</v>
      </c>
      <c r="F111" s="25" t="s">
        <v>1078</v>
      </c>
      <c r="G111" s="17" t="s">
        <v>1079</v>
      </c>
      <c r="H111" s="16">
        <v>18</v>
      </c>
      <c r="I111" s="17">
        <v>65204</v>
      </c>
      <c r="J111" s="17" t="s">
        <v>417</v>
      </c>
      <c r="K111" s="26" t="s">
        <v>1080</v>
      </c>
      <c r="L111" s="27">
        <v>22839</v>
      </c>
      <c r="M111" s="16">
        <f t="shared" ca="1" si="2"/>
        <v>59</v>
      </c>
      <c r="N111" s="27">
        <v>31346</v>
      </c>
      <c r="O111" s="28">
        <f t="shared" si="3"/>
        <v>30</v>
      </c>
      <c r="P111" s="29">
        <v>2704</v>
      </c>
      <c r="Q111" s="30">
        <v>540.80000000000007</v>
      </c>
    </row>
    <row r="112" spans="1:17" s="31" customFormat="1" x14ac:dyDescent="0.3">
      <c r="A112" s="16">
        <v>77</v>
      </c>
      <c r="B112" s="17" t="s">
        <v>1081</v>
      </c>
      <c r="C112" s="17" t="s">
        <v>647</v>
      </c>
      <c r="D112" s="17" t="s">
        <v>760</v>
      </c>
      <c r="E112" s="16">
        <v>176</v>
      </c>
      <c r="F112" s="25" t="s">
        <v>1082</v>
      </c>
      <c r="G112" s="17" t="s">
        <v>1083</v>
      </c>
      <c r="H112" s="16">
        <v>35</v>
      </c>
      <c r="I112" s="17">
        <v>60320</v>
      </c>
      <c r="J112" s="17" t="s">
        <v>651</v>
      </c>
      <c r="K112" s="26" t="s">
        <v>1084</v>
      </c>
      <c r="L112" s="27">
        <v>26598</v>
      </c>
      <c r="M112" s="16">
        <f t="shared" ca="1" si="2"/>
        <v>49</v>
      </c>
      <c r="N112" s="27">
        <v>34218</v>
      </c>
      <c r="O112" s="28">
        <f t="shared" si="3"/>
        <v>22</v>
      </c>
      <c r="P112" s="29">
        <v>2392</v>
      </c>
      <c r="Q112" s="30">
        <v>478.40000000000003</v>
      </c>
    </row>
    <row r="113" spans="1:17" x14ac:dyDescent="0.3">
      <c r="A113" s="16">
        <v>123</v>
      </c>
      <c r="B113" s="17" t="s">
        <v>1085</v>
      </c>
      <c r="C113" s="17" t="s">
        <v>654</v>
      </c>
      <c r="D113" s="17" t="s">
        <v>679</v>
      </c>
      <c r="E113" s="16">
        <v>222</v>
      </c>
      <c r="F113" s="25" t="s">
        <v>1086</v>
      </c>
      <c r="G113" s="17" t="s">
        <v>1087</v>
      </c>
      <c r="H113" s="16">
        <v>44</v>
      </c>
      <c r="I113" s="17">
        <v>65209</v>
      </c>
      <c r="J113" s="17" t="s">
        <v>417</v>
      </c>
      <c r="K113" s="26" t="s">
        <v>1088</v>
      </c>
      <c r="L113" s="27">
        <v>30288</v>
      </c>
      <c r="M113" s="16">
        <f t="shared" ca="1" si="2"/>
        <v>38</v>
      </c>
      <c r="N113" s="27">
        <v>36591</v>
      </c>
      <c r="O113" s="28">
        <f t="shared" si="3"/>
        <v>16</v>
      </c>
      <c r="P113" s="29">
        <v>1496.0000000000002</v>
      </c>
      <c r="Q113" s="30">
        <v>299.20000000000005</v>
      </c>
    </row>
    <row r="114" spans="1:17" s="31" customFormat="1" x14ac:dyDescent="0.3">
      <c r="A114" s="16">
        <v>105</v>
      </c>
      <c r="B114" s="17" t="s">
        <v>1089</v>
      </c>
      <c r="C114" s="17" t="s">
        <v>731</v>
      </c>
      <c r="D114" s="17" t="s">
        <v>732</v>
      </c>
      <c r="E114" s="16">
        <v>204</v>
      </c>
      <c r="F114" s="25" t="s">
        <v>1090</v>
      </c>
      <c r="G114" s="17" t="s">
        <v>1091</v>
      </c>
      <c r="H114" s="16">
        <v>22</v>
      </c>
      <c r="I114" s="17">
        <v>55299</v>
      </c>
      <c r="J114" s="17" t="s">
        <v>676</v>
      </c>
      <c r="K114" s="26" t="s">
        <v>1092</v>
      </c>
      <c r="L114" s="27">
        <v>25423</v>
      </c>
      <c r="M114" s="16">
        <f t="shared" ca="1" si="2"/>
        <v>52</v>
      </c>
      <c r="N114" s="27">
        <v>35912</v>
      </c>
      <c r="O114" s="28">
        <f t="shared" si="3"/>
        <v>17</v>
      </c>
      <c r="P114" s="29">
        <v>3520</v>
      </c>
      <c r="Q114" s="30">
        <v>704</v>
      </c>
    </row>
    <row r="115" spans="1:17" s="31" customFormat="1" x14ac:dyDescent="0.3">
      <c r="A115" s="16">
        <v>54</v>
      </c>
      <c r="B115" s="17" t="s">
        <v>1093</v>
      </c>
      <c r="C115" s="17" t="s">
        <v>647</v>
      </c>
      <c r="D115" s="17" t="s">
        <v>660</v>
      </c>
      <c r="E115" s="16">
        <v>153</v>
      </c>
      <c r="F115" s="25" t="s">
        <v>1094</v>
      </c>
      <c r="G115" s="17" t="s">
        <v>1095</v>
      </c>
      <c r="H115" s="16">
        <v>38</v>
      </c>
      <c r="I115" s="17">
        <v>64296</v>
      </c>
      <c r="J115" s="17" t="s">
        <v>473</v>
      </c>
      <c r="K115" s="26" t="s">
        <v>1096</v>
      </c>
      <c r="L115" s="27">
        <v>20274</v>
      </c>
      <c r="M115" s="16">
        <f t="shared" ca="1" si="2"/>
        <v>66</v>
      </c>
      <c r="N115" s="27">
        <v>32444</v>
      </c>
      <c r="O115" s="28">
        <f t="shared" si="3"/>
        <v>27</v>
      </c>
      <c r="P115" s="29">
        <v>2704</v>
      </c>
      <c r="Q115" s="30">
        <v>540.80000000000007</v>
      </c>
    </row>
    <row r="116" spans="1:17" s="31" customFormat="1" x14ac:dyDescent="0.3">
      <c r="A116" s="16">
        <v>96</v>
      </c>
      <c r="B116" s="17" t="s">
        <v>1097</v>
      </c>
      <c r="C116" s="17" t="s">
        <v>647</v>
      </c>
      <c r="D116" s="17" t="s">
        <v>660</v>
      </c>
      <c r="E116" s="16">
        <v>195</v>
      </c>
      <c r="F116" s="25" t="s">
        <v>1098</v>
      </c>
      <c r="G116" s="17" t="s">
        <v>1099</v>
      </c>
      <c r="H116" s="16">
        <v>49</v>
      </c>
      <c r="I116" s="17">
        <v>65203</v>
      </c>
      <c r="J116" s="17" t="s">
        <v>417</v>
      </c>
      <c r="K116" s="26" t="s">
        <v>1100</v>
      </c>
      <c r="L116" s="27">
        <v>26768</v>
      </c>
      <c r="M116" s="16">
        <f t="shared" ca="1" si="2"/>
        <v>48</v>
      </c>
      <c r="N116" s="27">
        <v>35380</v>
      </c>
      <c r="O116" s="28">
        <f t="shared" si="3"/>
        <v>19</v>
      </c>
      <c r="P116" s="29">
        <v>2704</v>
      </c>
      <c r="Q116" s="30">
        <v>540.80000000000007</v>
      </c>
    </row>
    <row r="117" spans="1:17" s="31" customFormat="1" x14ac:dyDescent="0.3">
      <c r="A117" s="16">
        <v>45</v>
      </c>
      <c r="B117" s="17" t="s">
        <v>1101</v>
      </c>
      <c r="C117" s="17" t="s">
        <v>647</v>
      </c>
      <c r="D117" s="17" t="s">
        <v>665</v>
      </c>
      <c r="E117" s="16">
        <v>144</v>
      </c>
      <c r="F117" s="25" t="s">
        <v>1102</v>
      </c>
      <c r="G117" s="17" t="s">
        <v>1103</v>
      </c>
      <c r="H117" s="16">
        <v>50</v>
      </c>
      <c r="I117" s="17">
        <v>65203</v>
      </c>
      <c r="J117" s="17" t="s">
        <v>417</v>
      </c>
      <c r="K117" s="26" t="s">
        <v>1104</v>
      </c>
      <c r="L117" s="27">
        <v>22091</v>
      </c>
      <c r="M117" s="16">
        <f t="shared" ca="1" si="2"/>
        <v>61</v>
      </c>
      <c r="N117" s="27">
        <v>31565</v>
      </c>
      <c r="O117" s="28">
        <f t="shared" si="3"/>
        <v>29</v>
      </c>
      <c r="P117" s="29">
        <v>2704</v>
      </c>
      <c r="Q117" s="30">
        <v>540.80000000000007</v>
      </c>
    </row>
    <row r="118" spans="1:17" s="31" customFormat="1" x14ac:dyDescent="0.3">
      <c r="A118" s="16">
        <v>95</v>
      </c>
      <c r="B118" s="17" t="s">
        <v>1105</v>
      </c>
      <c r="C118" s="17" t="s">
        <v>647</v>
      </c>
      <c r="D118" s="17" t="s">
        <v>660</v>
      </c>
      <c r="E118" s="16">
        <v>194</v>
      </c>
      <c r="F118" s="25" t="s">
        <v>1106</v>
      </c>
      <c r="G118" s="17" t="s">
        <v>1107</v>
      </c>
      <c r="H118" s="16">
        <v>13</v>
      </c>
      <c r="I118" s="17">
        <v>65205</v>
      </c>
      <c r="J118" s="17" t="s">
        <v>417</v>
      </c>
      <c r="K118" s="26" t="s">
        <v>1108</v>
      </c>
      <c r="L118" s="27">
        <v>27862</v>
      </c>
      <c r="M118" s="16">
        <f t="shared" ca="1" si="2"/>
        <v>45</v>
      </c>
      <c r="N118" s="27">
        <v>35338</v>
      </c>
      <c r="O118" s="28">
        <f t="shared" si="3"/>
        <v>19</v>
      </c>
      <c r="P118" s="29">
        <v>2704</v>
      </c>
      <c r="Q118" s="30">
        <v>540.80000000000007</v>
      </c>
    </row>
    <row r="119" spans="1:17" s="31" customFormat="1" x14ac:dyDescent="0.3">
      <c r="A119" s="16">
        <v>137</v>
      </c>
      <c r="B119" s="17" t="s">
        <v>1109</v>
      </c>
      <c r="C119" s="17" t="s">
        <v>647</v>
      </c>
      <c r="D119" s="17" t="s">
        <v>648</v>
      </c>
      <c r="E119" s="16">
        <v>236</v>
      </c>
      <c r="F119" s="25" t="s">
        <v>1110</v>
      </c>
      <c r="G119" s="17" t="s">
        <v>1111</v>
      </c>
      <c r="H119" s="16">
        <v>6</v>
      </c>
      <c r="I119" s="17">
        <v>60311</v>
      </c>
      <c r="J119" s="17" t="s">
        <v>651</v>
      </c>
      <c r="K119" s="26" t="s">
        <v>1112</v>
      </c>
      <c r="L119" s="27">
        <v>30316</v>
      </c>
      <c r="M119" s="16">
        <f t="shared" ca="1" si="2"/>
        <v>38</v>
      </c>
      <c r="N119" s="27">
        <v>37043</v>
      </c>
      <c r="O119" s="28">
        <f t="shared" si="3"/>
        <v>14</v>
      </c>
      <c r="P119" s="29">
        <v>2288.0000000000005</v>
      </c>
      <c r="Q119" s="30">
        <v>457.60000000000014</v>
      </c>
    </row>
    <row r="120" spans="1:17" s="31" customFormat="1" x14ac:dyDescent="0.3">
      <c r="A120" s="16">
        <v>122</v>
      </c>
      <c r="B120" s="17" t="s">
        <v>1113</v>
      </c>
      <c r="C120" s="17" t="s">
        <v>647</v>
      </c>
      <c r="D120" s="17" t="s">
        <v>648</v>
      </c>
      <c r="E120" s="16">
        <v>221</v>
      </c>
      <c r="F120" s="25" t="s">
        <v>1114</v>
      </c>
      <c r="G120" s="17" t="s">
        <v>1115</v>
      </c>
      <c r="H120" s="16">
        <v>11</v>
      </c>
      <c r="I120" s="17">
        <v>60323</v>
      </c>
      <c r="J120" s="17" t="s">
        <v>651</v>
      </c>
      <c r="K120" s="26" t="s">
        <v>1116</v>
      </c>
      <c r="L120" s="27">
        <v>27906</v>
      </c>
      <c r="M120" s="16">
        <f t="shared" ca="1" si="2"/>
        <v>45</v>
      </c>
      <c r="N120" s="27">
        <v>36560</v>
      </c>
      <c r="O120" s="28">
        <f t="shared" si="3"/>
        <v>16</v>
      </c>
      <c r="P120" s="29">
        <v>2288.0000000000005</v>
      </c>
      <c r="Q120" s="30">
        <v>457.60000000000014</v>
      </c>
    </row>
    <row r="121" spans="1:17" s="31" customFormat="1" x14ac:dyDescent="0.3">
      <c r="A121" s="16">
        <v>104</v>
      </c>
      <c r="B121" s="17" t="s">
        <v>1117</v>
      </c>
      <c r="C121" s="17" t="s">
        <v>647</v>
      </c>
      <c r="D121" s="17" t="s">
        <v>648</v>
      </c>
      <c r="E121" s="16">
        <v>203</v>
      </c>
      <c r="F121" s="25" t="s">
        <v>1118</v>
      </c>
      <c r="G121" s="17" t="s">
        <v>1119</v>
      </c>
      <c r="H121" s="16">
        <v>30</v>
      </c>
      <c r="I121" s="17">
        <v>65201</v>
      </c>
      <c r="J121" s="17" t="s">
        <v>417</v>
      </c>
      <c r="K121" s="26" t="s">
        <v>1120</v>
      </c>
      <c r="L121" s="27">
        <v>26778</v>
      </c>
      <c r="M121" s="16">
        <f t="shared" ca="1" si="2"/>
        <v>48</v>
      </c>
      <c r="N121" s="27">
        <v>35707</v>
      </c>
      <c r="O121" s="28">
        <f t="shared" si="3"/>
        <v>18</v>
      </c>
      <c r="P121" s="29">
        <v>2288.0000000000005</v>
      </c>
      <c r="Q121" s="30">
        <v>457.60000000000014</v>
      </c>
    </row>
    <row r="122" spans="1:17" s="31" customFormat="1" x14ac:dyDescent="0.3">
      <c r="A122" s="16">
        <v>133</v>
      </c>
      <c r="B122" s="17" t="s">
        <v>1121</v>
      </c>
      <c r="C122" s="17" t="s">
        <v>647</v>
      </c>
      <c r="D122" s="17" t="s">
        <v>660</v>
      </c>
      <c r="E122" s="16">
        <v>232</v>
      </c>
      <c r="F122" s="25" t="s">
        <v>1122</v>
      </c>
      <c r="G122" s="17" t="s">
        <v>1123</v>
      </c>
      <c r="H122" s="16">
        <v>50</v>
      </c>
      <c r="I122" s="17">
        <v>55129</v>
      </c>
      <c r="J122" s="17" t="s">
        <v>450</v>
      </c>
      <c r="K122" s="26" t="s">
        <v>1124</v>
      </c>
      <c r="L122" s="27">
        <v>29497</v>
      </c>
      <c r="M122" s="16">
        <f t="shared" ca="1" si="2"/>
        <v>41</v>
      </c>
      <c r="N122" s="27">
        <v>36910</v>
      </c>
      <c r="O122" s="28">
        <f t="shared" si="3"/>
        <v>15</v>
      </c>
      <c r="P122" s="29">
        <v>2288.0000000000005</v>
      </c>
      <c r="Q122" s="30">
        <v>457.60000000000014</v>
      </c>
    </row>
    <row r="123" spans="1:17" s="31" customFormat="1" x14ac:dyDescent="0.3">
      <c r="A123" s="16">
        <v>25</v>
      </c>
      <c r="B123" s="17" t="s">
        <v>1125</v>
      </c>
      <c r="C123" s="17" t="s">
        <v>654</v>
      </c>
      <c r="D123" s="17" t="s">
        <v>655</v>
      </c>
      <c r="E123" s="16">
        <v>124</v>
      </c>
      <c r="F123" s="25" t="s">
        <v>1126</v>
      </c>
      <c r="G123" s="17" t="s">
        <v>1127</v>
      </c>
      <c r="H123" s="16">
        <v>60</v>
      </c>
      <c r="I123" s="17">
        <v>60311</v>
      </c>
      <c r="J123" s="17" t="s">
        <v>651</v>
      </c>
      <c r="K123" s="26" t="s">
        <v>1128</v>
      </c>
      <c r="L123" s="27">
        <v>20639</v>
      </c>
      <c r="M123" s="16">
        <f t="shared" ca="1" si="2"/>
        <v>65</v>
      </c>
      <c r="N123" s="27">
        <v>28928</v>
      </c>
      <c r="O123" s="28">
        <f t="shared" si="3"/>
        <v>37</v>
      </c>
      <c r="P123" s="29">
        <v>4160</v>
      </c>
      <c r="Q123" s="30">
        <v>832</v>
      </c>
    </row>
    <row r="124" spans="1:17" s="31" customFormat="1" x14ac:dyDescent="0.3">
      <c r="A124" s="16">
        <v>132</v>
      </c>
      <c r="B124" s="17" t="s">
        <v>1129</v>
      </c>
      <c r="C124" s="17" t="s">
        <v>654</v>
      </c>
      <c r="D124" s="17" t="s">
        <v>655</v>
      </c>
      <c r="E124" s="16">
        <v>231</v>
      </c>
      <c r="F124" s="25" t="s">
        <v>1130</v>
      </c>
      <c r="G124" s="17" t="s">
        <v>1131</v>
      </c>
      <c r="H124" s="16">
        <v>32</v>
      </c>
      <c r="I124" s="17">
        <v>65205</v>
      </c>
      <c r="J124" s="17" t="s">
        <v>417</v>
      </c>
      <c r="K124" s="26" t="s">
        <v>1132</v>
      </c>
      <c r="L124" s="27">
        <v>29113</v>
      </c>
      <c r="M124" s="16">
        <f t="shared" ca="1" si="2"/>
        <v>42</v>
      </c>
      <c r="N124" s="27">
        <v>36866</v>
      </c>
      <c r="O124" s="28">
        <f t="shared" si="3"/>
        <v>15</v>
      </c>
      <c r="P124" s="29">
        <v>3520</v>
      </c>
      <c r="Q124" s="30">
        <v>704</v>
      </c>
    </row>
    <row r="125" spans="1:17" s="31" customFormat="1" x14ac:dyDescent="0.3">
      <c r="A125" s="16">
        <v>68</v>
      </c>
      <c r="B125" s="17" t="s">
        <v>1133</v>
      </c>
      <c r="C125" s="17" t="s">
        <v>647</v>
      </c>
      <c r="D125" s="17" t="s">
        <v>648</v>
      </c>
      <c r="E125" s="16">
        <v>167</v>
      </c>
      <c r="F125" s="25" t="s">
        <v>1134</v>
      </c>
      <c r="G125" s="17" t="s">
        <v>1135</v>
      </c>
      <c r="H125" s="16">
        <v>66</v>
      </c>
      <c r="I125" s="17">
        <v>64293</v>
      </c>
      <c r="J125" s="17" t="s">
        <v>473</v>
      </c>
      <c r="K125" s="26" t="s">
        <v>1136</v>
      </c>
      <c r="L125" s="27">
        <v>23198</v>
      </c>
      <c r="M125" s="16">
        <f t="shared" ca="1" si="2"/>
        <v>58</v>
      </c>
      <c r="N125" s="27">
        <v>33532</v>
      </c>
      <c r="O125" s="28">
        <f t="shared" si="3"/>
        <v>24</v>
      </c>
      <c r="P125" s="29">
        <v>2704</v>
      </c>
      <c r="Q125" s="30">
        <v>540.80000000000007</v>
      </c>
    </row>
    <row r="126" spans="1:17" s="31" customFormat="1" x14ac:dyDescent="0.3">
      <c r="A126" s="16">
        <v>102</v>
      </c>
      <c r="B126" s="17" t="s">
        <v>1137</v>
      </c>
      <c r="C126" s="17" t="s">
        <v>647</v>
      </c>
      <c r="D126" s="17" t="s">
        <v>648</v>
      </c>
      <c r="E126" s="16">
        <v>201</v>
      </c>
      <c r="F126" s="25" t="s">
        <v>1138</v>
      </c>
      <c r="G126" s="17" t="s">
        <v>1139</v>
      </c>
      <c r="H126" s="16">
        <v>45</v>
      </c>
      <c r="I126" s="17">
        <v>60315</v>
      </c>
      <c r="J126" s="17" t="s">
        <v>651</v>
      </c>
      <c r="K126" s="26" t="s">
        <v>1140</v>
      </c>
      <c r="L126" s="27">
        <v>24656</v>
      </c>
      <c r="M126" s="16">
        <f t="shared" ca="1" si="2"/>
        <v>54</v>
      </c>
      <c r="N126" s="27">
        <v>35595</v>
      </c>
      <c r="O126" s="28">
        <f t="shared" si="3"/>
        <v>18</v>
      </c>
      <c r="P126" s="29">
        <v>2288.0000000000005</v>
      </c>
      <c r="Q126" s="30">
        <v>457.60000000000014</v>
      </c>
    </row>
    <row r="127" spans="1:17" s="31" customFormat="1" x14ac:dyDescent="0.3">
      <c r="A127" s="16">
        <v>57</v>
      </c>
      <c r="B127" s="17" t="s">
        <v>1141</v>
      </c>
      <c r="C127" s="17" t="s">
        <v>647</v>
      </c>
      <c r="D127" s="17" t="s">
        <v>760</v>
      </c>
      <c r="E127" s="16">
        <v>156</v>
      </c>
      <c r="F127" s="25" t="s">
        <v>1142</v>
      </c>
      <c r="G127" s="17" t="s">
        <v>1143</v>
      </c>
      <c r="H127" s="16">
        <v>63</v>
      </c>
      <c r="I127" s="17">
        <v>65208</v>
      </c>
      <c r="J127" s="17" t="s">
        <v>417</v>
      </c>
      <c r="K127" s="26" t="s">
        <v>1144</v>
      </c>
      <c r="L127" s="27">
        <v>26624</v>
      </c>
      <c r="M127" s="16">
        <f t="shared" ca="1" si="2"/>
        <v>49</v>
      </c>
      <c r="N127" s="27">
        <v>32519</v>
      </c>
      <c r="O127" s="28">
        <f t="shared" si="3"/>
        <v>27</v>
      </c>
      <c r="P127" s="29">
        <v>2392</v>
      </c>
      <c r="Q127" s="30">
        <v>478.40000000000003</v>
      </c>
    </row>
    <row r="128" spans="1:17" s="31" customFormat="1" x14ac:dyDescent="0.3">
      <c r="A128" s="16">
        <v>112</v>
      </c>
      <c r="B128" s="17" t="s">
        <v>1145</v>
      </c>
      <c r="C128" s="17" t="s">
        <v>647</v>
      </c>
      <c r="D128" s="17" t="s">
        <v>660</v>
      </c>
      <c r="E128" s="16">
        <v>211</v>
      </c>
      <c r="F128" s="25" t="s">
        <v>1146</v>
      </c>
      <c r="G128" s="17" t="s">
        <v>1147</v>
      </c>
      <c r="H128" s="16">
        <v>10</v>
      </c>
      <c r="I128" s="17">
        <v>65206</v>
      </c>
      <c r="J128" s="17" t="s">
        <v>417</v>
      </c>
      <c r="K128" s="26" t="s">
        <v>1148</v>
      </c>
      <c r="L128" s="27">
        <v>27977</v>
      </c>
      <c r="M128" s="16">
        <f t="shared" ca="1" si="2"/>
        <v>45</v>
      </c>
      <c r="N128" s="27">
        <v>36060</v>
      </c>
      <c r="O128" s="28">
        <f t="shared" si="3"/>
        <v>17</v>
      </c>
      <c r="P128" s="29">
        <v>2288.0000000000005</v>
      </c>
      <c r="Q128" s="30">
        <v>457.60000000000014</v>
      </c>
    </row>
    <row r="129" spans="1:17" s="31" customFormat="1" x14ac:dyDescent="0.3">
      <c r="A129" s="16">
        <v>119</v>
      </c>
      <c r="B129" s="17" t="s">
        <v>1149</v>
      </c>
      <c r="C129" s="17" t="s">
        <v>647</v>
      </c>
      <c r="D129" s="17" t="s">
        <v>648</v>
      </c>
      <c r="E129" s="16">
        <v>218</v>
      </c>
      <c r="F129" s="25" t="s">
        <v>1150</v>
      </c>
      <c r="G129" s="17" t="s">
        <v>1151</v>
      </c>
      <c r="H129" s="16">
        <v>27</v>
      </c>
      <c r="I129" s="17">
        <v>60310</v>
      </c>
      <c r="J129" s="17" t="s">
        <v>651</v>
      </c>
      <c r="K129" s="26" t="s">
        <v>1152</v>
      </c>
      <c r="L129" s="27">
        <v>23534</v>
      </c>
      <c r="M129" s="16">
        <f t="shared" ca="1" si="2"/>
        <v>57</v>
      </c>
      <c r="N129" s="27">
        <v>36336</v>
      </c>
      <c r="O129" s="28">
        <f t="shared" si="3"/>
        <v>16</v>
      </c>
      <c r="P129" s="29">
        <v>2288.0000000000005</v>
      </c>
      <c r="Q129" s="30">
        <v>457.60000000000014</v>
      </c>
    </row>
    <row r="130" spans="1:17" x14ac:dyDescent="0.3">
      <c r="A130" s="16">
        <v>24</v>
      </c>
      <c r="B130" s="17" t="s">
        <v>1153</v>
      </c>
      <c r="C130" s="17" t="s">
        <v>654</v>
      </c>
      <c r="D130" s="17" t="s">
        <v>679</v>
      </c>
      <c r="E130" s="16">
        <v>123</v>
      </c>
      <c r="F130" s="25" t="s">
        <v>1154</v>
      </c>
      <c r="G130" s="17" t="s">
        <v>1155</v>
      </c>
      <c r="H130" s="16">
        <v>23</v>
      </c>
      <c r="I130" s="17">
        <v>64291</v>
      </c>
      <c r="J130" s="17" t="s">
        <v>473</v>
      </c>
      <c r="K130" s="26" t="s">
        <v>1156</v>
      </c>
      <c r="L130" s="27">
        <v>21430</v>
      </c>
      <c r="M130" s="16">
        <f t="shared" ca="1" si="2"/>
        <v>63</v>
      </c>
      <c r="N130" s="27">
        <v>28922</v>
      </c>
      <c r="O130" s="28">
        <f t="shared" si="3"/>
        <v>37</v>
      </c>
      <c r="P130" s="29">
        <v>1768</v>
      </c>
      <c r="Q130" s="30">
        <v>353.6</v>
      </c>
    </row>
    <row r="131" spans="1:17" s="31" customFormat="1" x14ac:dyDescent="0.3">
      <c r="A131" s="16">
        <v>38</v>
      </c>
      <c r="B131" s="17" t="s">
        <v>1157</v>
      </c>
      <c r="C131" s="17" t="s">
        <v>696</v>
      </c>
      <c r="D131" s="17" t="s">
        <v>1158</v>
      </c>
      <c r="E131" s="16">
        <v>137</v>
      </c>
      <c r="F131" s="25" t="s">
        <v>1159</v>
      </c>
      <c r="G131" s="17" t="s">
        <v>1160</v>
      </c>
      <c r="H131" s="16">
        <v>33</v>
      </c>
      <c r="I131" s="17">
        <v>64299</v>
      </c>
      <c r="J131" s="17" t="s">
        <v>473</v>
      </c>
      <c r="K131" s="26" t="s">
        <v>1161</v>
      </c>
      <c r="L131" s="27">
        <v>20429</v>
      </c>
      <c r="M131" s="16">
        <f t="shared" ca="1" si="2"/>
        <v>65</v>
      </c>
      <c r="N131" s="27">
        <v>31178</v>
      </c>
      <c r="O131" s="28">
        <f t="shared" si="3"/>
        <v>30</v>
      </c>
      <c r="P131" s="29">
        <v>3432</v>
      </c>
      <c r="Q131" s="30">
        <v>686.40000000000009</v>
      </c>
    </row>
    <row r="132" spans="1:17" s="31" customFormat="1" x14ac:dyDescent="0.3">
      <c r="A132" s="16">
        <v>140</v>
      </c>
      <c r="B132" s="17" t="s">
        <v>1162</v>
      </c>
      <c r="C132" s="17" t="s">
        <v>647</v>
      </c>
      <c r="D132" s="17" t="s">
        <v>665</v>
      </c>
      <c r="E132" s="16">
        <v>239</v>
      </c>
      <c r="F132" s="25" t="s">
        <v>1163</v>
      </c>
      <c r="G132" s="17" t="s">
        <v>1164</v>
      </c>
      <c r="H132" s="16">
        <v>44</v>
      </c>
      <c r="I132" s="17">
        <v>60313</v>
      </c>
      <c r="J132" s="17" t="s">
        <v>651</v>
      </c>
      <c r="K132" s="26" t="s">
        <v>1165</v>
      </c>
      <c r="L132" s="27">
        <v>28898</v>
      </c>
      <c r="M132" s="16">
        <f t="shared" ca="1" si="2"/>
        <v>42</v>
      </c>
      <c r="N132" s="27">
        <v>37146</v>
      </c>
      <c r="O132" s="28">
        <f t="shared" si="3"/>
        <v>14</v>
      </c>
      <c r="P132" s="29">
        <v>2288.0000000000005</v>
      </c>
      <c r="Q132" s="30">
        <v>457.60000000000014</v>
      </c>
    </row>
    <row r="133" spans="1:17" s="31" customFormat="1" x14ac:dyDescent="0.3">
      <c r="A133" s="16">
        <v>99</v>
      </c>
      <c r="B133" s="17" t="s">
        <v>1166</v>
      </c>
      <c r="C133" s="17" t="s">
        <v>696</v>
      </c>
      <c r="D133" s="17" t="s">
        <v>781</v>
      </c>
      <c r="E133" s="16">
        <v>198</v>
      </c>
      <c r="F133" s="25" t="s">
        <v>1167</v>
      </c>
      <c r="G133" s="17" t="s">
        <v>1168</v>
      </c>
      <c r="H133" s="16">
        <v>14</v>
      </c>
      <c r="I133" s="17">
        <v>55124</v>
      </c>
      <c r="J133" s="17" t="s">
        <v>450</v>
      </c>
      <c r="K133" s="26" t="s">
        <v>1169</v>
      </c>
      <c r="L133" s="27">
        <v>27355</v>
      </c>
      <c r="M133" s="16">
        <f t="shared" ca="1" si="2"/>
        <v>47</v>
      </c>
      <c r="N133" s="27">
        <v>38460</v>
      </c>
      <c r="O133" s="28">
        <f t="shared" si="3"/>
        <v>10</v>
      </c>
      <c r="P133" s="29">
        <v>3848</v>
      </c>
      <c r="Q133" s="30">
        <v>769.6</v>
      </c>
    </row>
    <row r="134" spans="1:17" s="31" customFormat="1" x14ac:dyDescent="0.3">
      <c r="A134" s="16">
        <v>94</v>
      </c>
      <c r="B134" s="17" t="s">
        <v>1170</v>
      </c>
      <c r="C134" s="17" t="s">
        <v>647</v>
      </c>
      <c r="D134" s="17" t="s">
        <v>665</v>
      </c>
      <c r="E134" s="16">
        <v>193</v>
      </c>
      <c r="F134" s="25" t="s">
        <v>1171</v>
      </c>
      <c r="G134" s="17" t="s">
        <v>1172</v>
      </c>
      <c r="H134" s="16">
        <v>5</v>
      </c>
      <c r="I134" s="17">
        <v>60323</v>
      </c>
      <c r="J134" s="17" t="s">
        <v>651</v>
      </c>
      <c r="K134" s="26" t="s">
        <v>1173</v>
      </c>
      <c r="L134" s="27">
        <v>22755</v>
      </c>
      <c r="M134" s="16">
        <f t="shared" ca="1" si="2"/>
        <v>59</v>
      </c>
      <c r="N134" s="27">
        <v>35314</v>
      </c>
      <c r="O134" s="28">
        <f t="shared" si="3"/>
        <v>19</v>
      </c>
      <c r="P134" s="29">
        <v>2704</v>
      </c>
      <c r="Q134" s="30">
        <v>540.80000000000007</v>
      </c>
    </row>
    <row r="135" spans="1:17" s="31" customFormat="1" x14ac:dyDescent="0.3">
      <c r="A135" s="16">
        <v>27</v>
      </c>
      <c r="B135" s="17" t="s">
        <v>1174</v>
      </c>
      <c r="C135" s="17" t="s">
        <v>731</v>
      </c>
      <c r="D135" s="17" t="s">
        <v>732</v>
      </c>
      <c r="E135" s="16">
        <v>126</v>
      </c>
      <c r="F135" s="25" t="s">
        <v>1175</v>
      </c>
      <c r="G135" s="17" t="s">
        <v>1176</v>
      </c>
      <c r="H135" s="16">
        <v>50</v>
      </c>
      <c r="I135" s="17">
        <v>65203</v>
      </c>
      <c r="J135" s="17" t="s">
        <v>417</v>
      </c>
      <c r="K135" s="26" t="s">
        <v>1177</v>
      </c>
      <c r="L135" s="27">
        <v>23307</v>
      </c>
      <c r="M135" s="16">
        <f t="shared" ca="1" si="2"/>
        <v>58</v>
      </c>
      <c r="N135" s="27">
        <v>36210</v>
      </c>
      <c r="O135" s="28">
        <f t="shared" si="3"/>
        <v>17</v>
      </c>
      <c r="P135" s="29">
        <v>4160</v>
      </c>
      <c r="Q135" s="30">
        <v>832</v>
      </c>
    </row>
    <row r="136" spans="1:17" s="31" customFormat="1" x14ac:dyDescent="0.3">
      <c r="A136" s="16">
        <v>148</v>
      </c>
      <c r="B136" s="17" t="s">
        <v>1178</v>
      </c>
      <c r="C136" s="17" t="s">
        <v>41</v>
      </c>
      <c r="D136" s="17" t="s">
        <v>41</v>
      </c>
      <c r="E136" s="16">
        <v>247</v>
      </c>
      <c r="F136" s="25" t="s">
        <v>1179</v>
      </c>
      <c r="G136" s="17" t="s">
        <v>1180</v>
      </c>
      <c r="H136" s="16">
        <v>13</v>
      </c>
      <c r="I136" s="17">
        <v>60324</v>
      </c>
      <c r="J136" s="17" t="s">
        <v>651</v>
      </c>
      <c r="K136" s="26" t="s">
        <v>1181</v>
      </c>
      <c r="L136" s="27">
        <v>29367</v>
      </c>
      <c r="M136" s="16">
        <f t="shared" ca="1" si="2"/>
        <v>41</v>
      </c>
      <c r="N136" s="27">
        <v>37527</v>
      </c>
      <c r="O136" s="28">
        <f t="shared" si="3"/>
        <v>13</v>
      </c>
      <c r="P136" s="29">
        <v>2640</v>
      </c>
      <c r="Q136" s="30">
        <v>528</v>
      </c>
    </row>
    <row r="137" spans="1:17" s="31" customFormat="1" x14ac:dyDescent="0.3">
      <c r="A137" s="16">
        <v>31</v>
      </c>
      <c r="B137" s="17" t="s">
        <v>1182</v>
      </c>
      <c r="C137" s="17" t="s">
        <v>696</v>
      </c>
      <c r="D137" s="17" t="s">
        <v>697</v>
      </c>
      <c r="E137" s="16">
        <v>130</v>
      </c>
      <c r="F137" s="25" t="s">
        <v>1183</v>
      </c>
      <c r="G137" s="17" t="s">
        <v>1184</v>
      </c>
      <c r="H137" s="16">
        <v>11</v>
      </c>
      <c r="I137" s="17">
        <v>60318</v>
      </c>
      <c r="J137" s="17" t="s">
        <v>651</v>
      </c>
      <c r="K137" s="26" t="s">
        <v>1185</v>
      </c>
      <c r="L137" s="27">
        <v>25907</v>
      </c>
      <c r="M137" s="16">
        <f t="shared" ref="M137:M157" ca="1" si="4">DATEDIF(L137,TODAY(),"Y")</f>
        <v>50</v>
      </c>
      <c r="N137" s="27">
        <v>38085</v>
      </c>
      <c r="O137" s="28">
        <f t="shared" ref="O137:O157" si="5">DATEDIF(N137,$B$1,"Y")</f>
        <v>12</v>
      </c>
      <c r="P137" s="29">
        <v>3640</v>
      </c>
      <c r="Q137" s="30">
        <v>728</v>
      </c>
    </row>
    <row r="138" spans="1:17" x14ac:dyDescent="0.3">
      <c r="A138" s="16">
        <v>79</v>
      </c>
      <c r="B138" s="17" t="s">
        <v>1186</v>
      </c>
      <c r="C138" s="17" t="s">
        <v>654</v>
      </c>
      <c r="D138" s="17" t="s">
        <v>679</v>
      </c>
      <c r="E138" s="16">
        <v>178</v>
      </c>
      <c r="F138" s="25" t="s">
        <v>1187</v>
      </c>
      <c r="G138" s="17" t="s">
        <v>1188</v>
      </c>
      <c r="H138" s="16">
        <v>22</v>
      </c>
      <c r="I138" s="17">
        <v>60311</v>
      </c>
      <c r="J138" s="17" t="s">
        <v>651</v>
      </c>
      <c r="K138" s="26" t="s">
        <v>1189</v>
      </c>
      <c r="L138" s="27">
        <v>23979</v>
      </c>
      <c r="M138" s="16">
        <f t="shared" ca="1" si="4"/>
        <v>56</v>
      </c>
      <c r="N138" s="27">
        <v>34233</v>
      </c>
      <c r="O138" s="28">
        <f t="shared" si="5"/>
        <v>22</v>
      </c>
      <c r="P138" s="29">
        <v>1768</v>
      </c>
      <c r="Q138" s="30">
        <v>353.6</v>
      </c>
    </row>
    <row r="139" spans="1:17" s="31" customFormat="1" x14ac:dyDescent="0.3">
      <c r="A139" s="16">
        <v>39</v>
      </c>
      <c r="B139" s="17" t="s">
        <v>1190</v>
      </c>
      <c r="C139" s="17" t="s">
        <v>654</v>
      </c>
      <c r="D139" s="17" t="s">
        <v>655</v>
      </c>
      <c r="E139" s="16">
        <v>138</v>
      </c>
      <c r="F139" s="25" t="s">
        <v>1191</v>
      </c>
      <c r="G139" s="17" t="s">
        <v>1192</v>
      </c>
      <c r="H139" s="16">
        <v>11</v>
      </c>
      <c r="I139" s="17">
        <v>60320</v>
      </c>
      <c r="J139" s="17" t="s">
        <v>651</v>
      </c>
      <c r="K139" s="26" t="s">
        <v>1193</v>
      </c>
      <c r="L139" s="27">
        <v>23289</v>
      </c>
      <c r="M139" s="16">
        <f t="shared" ca="1" si="4"/>
        <v>58</v>
      </c>
      <c r="N139" s="27">
        <v>31254</v>
      </c>
      <c r="O139" s="28">
        <f t="shared" si="5"/>
        <v>30</v>
      </c>
      <c r="P139" s="29">
        <v>4160</v>
      </c>
      <c r="Q139" s="30">
        <v>832</v>
      </c>
    </row>
    <row r="140" spans="1:17" s="31" customFormat="1" x14ac:dyDescent="0.3">
      <c r="A140" s="16">
        <v>56</v>
      </c>
      <c r="B140" s="17" t="s">
        <v>1194</v>
      </c>
      <c r="C140" s="17" t="s">
        <v>647</v>
      </c>
      <c r="D140" s="17" t="s">
        <v>648</v>
      </c>
      <c r="E140" s="16">
        <v>155</v>
      </c>
      <c r="F140" s="25" t="s">
        <v>1195</v>
      </c>
      <c r="G140" s="17" t="s">
        <v>1196</v>
      </c>
      <c r="H140" s="16">
        <v>35</v>
      </c>
      <c r="I140" s="17">
        <v>55125</v>
      </c>
      <c r="J140" s="17" t="s">
        <v>450</v>
      </c>
      <c r="K140" s="26" t="s">
        <v>1197</v>
      </c>
      <c r="L140" s="27">
        <v>24815</v>
      </c>
      <c r="M140" s="16">
        <f t="shared" ca="1" si="4"/>
        <v>53</v>
      </c>
      <c r="N140" s="27">
        <v>32517</v>
      </c>
      <c r="O140" s="28">
        <f t="shared" si="5"/>
        <v>27</v>
      </c>
      <c r="P140" s="29">
        <v>2704</v>
      </c>
      <c r="Q140" s="30">
        <v>540.80000000000007</v>
      </c>
    </row>
    <row r="141" spans="1:17" s="31" customFormat="1" x14ac:dyDescent="0.3">
      <c r="A141" s="16">
        <v>51</v>
      </c>
      <c r="B141" s="17" t="s">
        <v>1198</v>
      </c>
      <c r="C141" s="17" t="s">
        <v>647</v>
      </c>
      <c r="D141" s="17" t="s">
        <v>660</v>
      </c>
      <c r="E141" s="16">
        <v>150</v>
      </c>
      <c r="F141" s="25" t="s">
        <v>1199</v>
      </c>
      <c r="G141" s="17" t="s">
        <v>1200</v>
      </c>
      <c r="H141" s="16">
        <v>41</v>
      </c>
      <c r="I141" s="17">
        <v>60325</v>
      </c>
      <c r="J141" s="17" t="s">
        <v>651</v>
      </c>
      <c r="K141" s="26" t="s">
        <v>1201</v>
      </c>
      <c r="L141" s="27">
        <v>21157</v>
      </c>
      <c r="M141" s="16">
        <f t="shared" ca="1" si="4"/>
        <v>63</v>
      </c>
      <c r="N141" s="27">
        <v>32042</v>
      </c>
      <c r="O141" s="28">
        <f t="shared" si="5"/>
        <v>28</v>
      </c>
      <c r="P141" s="29">
        <v>2704</v>
      </c>
      <c r="Q141" s="30">
        <v>540.80000000000007</v>
      </c>
    </row>
    <row r="142" spans="1:17" s="31" customFormat="1" x14ac:dyDescent="0.3">
      <c r="A142" s="16">
        <v>98</v>
      </c>
      <c r="B142" s="17" t="s">
        <v>1202</v>
      </c>
      <c r="C142" s="17" t="s">
        <v>647</v>
      </c>
      <c r="D142" s="17" t="s">
        <v>760</v>
      </c>
      <c r="E142" s="16">
        <v>197</v>
      </c>
      <c r="F142" s="25" t="s">
        <v>1203</v>
      </c>
      <c r="G142" s="17" t="s">
        <v>1204</v>
      </c>
      <c r="H142" s="16">
        <v>47</v>
      </c>
      <c r="I142" s="17">
        <v>60320</v>
      </c>
      <c r="J142" s="17" t="s">
        <v>651</v>
      </c>
      <c r="K142" s="26" t="s">
        <v>1205</v>
      </c>
      <c r="L142" s="27">
        <v>26232</v>
      </c>
      <c r="M142" s="16">
        <f t="shared" ca="1" si="4"/>
        <v>50</v>
      </c>
      <c r="N142" s="27">
        <v>35417</v>
      </c>
      <c r="O142" s="28">
        <f t="shared" si="5"/>
        <v>19</v>
      </c>
      <c r="P142" s="29">
        <v>2392</v>
      </c>
      <c r="Q142" s="30">
        <v>478.40000000000003</v>
      </c>
    </row>
    <row r="143" spans="1:17" s="31" customFormat="1" x14ac:dyDescent="0.3">
      <c r="A143" s="16">
        <v>83</v>
      </c>
      <c r="B143" s="17" t="s">
        <v>1206</v>
      </c>
      <c r="C143" s="17" t="s">
        <v>654</v>
      </c>
      <c r="D143" s="17" t="s">
        <v>655</v>
      </c>
      <c r="E143" s="16">
        <v>182</v>
      </c>
      <c r="F143" s="25" t="s">
        <v>1207</v>
      </c>
      <c r="G143" s="17" t="s">
        <v>1208</v>
      </c>
      <c r="H143" s="16">
        <v>2</v>
      </c>
      <c r="I143" s="17">
        <v>65206</v>
      </c>
      <c r="J143" s="17" t="s">
        <v>417</v>
      </c>
      <c r="K143" s="26" t="s">
        <v>1209</v>
      </c>
      <c r="L143" s="27">
        <v>28024</v>
      </c>
      <c r="M143" s="16">
        <f t="shared" ca="1" si="4"/>
        <v>45</v>
      </c>
      <c r="N143" s="27">
        <v>34711</v>
      </c>
      <c r="O143" s="28">
        <f t="shared" si="5"/>
        <v>21</v>
      </c>
      <c r="P143" s="29">
        <v>4160</v>
      </c>
      <c r="Q143" s="30">
        <v>832</v>
      </c>
    </row>
    <row r="144" spans="1:17" s="31" customFormat="1" x14ac:dyDescent="0.3">
      <c r="A144" s="16">
        <v>19</v>
      </c>
      <c r="B144" s="17" t="s">
        <v>1210</v>
      </c>
      <c r="C144" s="17" t="s">
        <v>647</v>
      </c>
      <c r="D144" s="17" t="s">
        <v>660</v>
      </c>
      <c r="E144" s="16">
        <v>118</v>
      </c>
      <c r="F144" s="25" t="s">
        <v>1211</v>
      </c>
      <c r="G144" s="17" t="s">
        <v>1212</v>
      </c>
      <c r="H144" s="16">
        <v>30</v>
      </c>
      <c r="I144" s="17">
        <v>60315</v>
      </c>
      <c r="J144" s="17" t="s">
        <v>651</v>
      </c>
      <c r="K144" s="26" t="s">
        <v>1213</v>
      </c>
      <c r="L144" s="27">
        <v>19499</v>
      </c>
      <c r="M144" s="16">
        <f t="shared" ca="1" si="4"/>
        <v>68</v>
      </c>
      <c r="N144" s="27">
        <v>28335</v>
      </c>
      <c r="O144" s="28">
        <f t="shared" si="5"/>
        <v>38</v>
      </c>
      <c r="P144" s="29">
        <v>2704</v>
      </c>
      <c r="Q144" s="30">
        <v>540.80000000000007</v>
      </c>
    </row>
    <row r="145" spans="1:17" s="31" customFormat="1" x14ac:dyDescent="0.3">
      <c r="A145" s="16">
        <v>116</v>
      </c>
      <c r="B145" s="17" t="s">
        <v>1214</v>
      </c>
      <c r="C145" s="17" t="s">
        <v>731</v>
      </c>
      <c r="D145" s="17" t="s">
        <v>941</v>
      </c>
      <c r="E145" s="16">
        <v>215</v>
      </c>
      <c r="F145" s="25" t="s">
        <v>1215</v>
      </c>
      <c r="G145" s="17" t="s">
        <v>1216</v>
      </c>
      <c r="H145" s="16">
        <v>10</v>
      </c>
      <c r="I145" s="17">
        <v>60324</v>
      </c>
      <c r="J145" s="17" t="s">
        <v>651</v>
      </c>
      <c r="K145" s="26" t="s">
        <v>1217</v>
      </c>
      <c r="L145" s="27">
        <v>30045</v>
      </c>
      <c r="M145" s="16">
        <f t="shared" ca="1" si="4"/>
        <v>39</v>
      </c>
      <c r="N145" s="27">
        <v>36170</v>
      </c>
      <c r="O145" s="28">
        <f t="shared" si="5"/>
        <v>17</v>
      </c>
      <c r="P145" s="29">
        <v>3080.0000000000005</v>
      </c>
      <c r="Q145" s="30">
        <v>616.00000000000011</v>
      </c>
    </row>
    <row r="146" spans="1:17" s="31" customFormat="1" x14ac:dyDescent="0.3">
      <c r="A146" s="16">
        <v>88</v>
      </c>
      <c r="B146" s="17" t="s">
        <v>1218</v>
      </c>
      <c r="C146" s="17" t="s">
        <v>647</v>
      </c>
      <c r="D146" s="17" t="s">
        <v>648</v>
      </c>
      <c r="E146" s="16">
        <v>187</v>
      </c>
      <c r="F146" s="25" t="s">
        <v>1219</v>
      </c>
      <c r="G146" s="17" t="s">
        <v>1220</v>
      </c>
      <c r="H146" s="16">
        <v>2</v>
      </c>
      <c r="I146" s="17">
        <v>65202</v>
      </c>
      <c r="J146" s="17" t="s">
        <v>417</v>
      </c>
      <c r="K146" s="26" t="s">
        <v>1221</v>
      </c>
      <c r="L146" s="27">
        <v>25718</v>
      </c>
      <c r="M146" s="16">
        <f t="shared" ca="1" si="4"/>
        <v>51</v>
      </c>
      <c r="N146" s="27">
        <v>34997</v>
      </c>
      <c r="O146" s="28">
        <f t="shared" si="5"/>
        <v>20</v>
      </c>
      <c r="P146" s="29">
        <v>2704</v>
      </c>
      <c r="Q146" s="30">
        <v>540.80000000000007</v>
      </c>
    </row>
    <row r="147" spans="1:17" s="31" customFormat="1" x14ac:dyDescent="0.3">
      <c r="A147" s="16">
        <v>93</v>
      </c>
      <c r="B147" s="17" t="s">
        <v>1222</v>
      </c>
      <c r="C147" s="17" t="s">
        <v>647</v>
      </c>
      <c r="D147" s="17" t="s">
        <v>665</v>
      </c>
      <c r="E147" s="16">
        <v>192</v>
      </c>
      <c r="F147" s="25" t="s">
        <v>1223</v>
      </c>
      <c r="G147" s="17" t="s">
        <v>1224</v>
      </c>
      <c r="H147" s="16">
        <v>28</v>
      </c>
      <c r="I147" s="17">
        <v>60321</v>
      </c>
      <c r="J147" s="17" t="s">
        <v>651</v>
      </c>
      <c r="K147" s="26" t="s">
        <v>1225</v>
      </c>
      <c r="L147" s="27">
        <v>22842</v>
      </c>
      <c r="M147" s="16">
        <f t="shared" ca="1" si="4"/>
        <v>59</v>
      </c>
      <c r="N147" s="27">
        <v>35314</v>
      </c>
      <c r="O147" s="28">
        <f t="shared" si="5"/>
        <v>19</v>
      </c>
      <c r="P147" s="29">
        <v>2704</v>
      </c>
      <c r="Q147" s="30">
        <v>540.80000000000007</v>
      </c>
    </row>
    <row r="148" spans="1:17" s="31" customFormat="1" x14ac:dyDescent="0.3">
      <c r="A148" s="16">
        <v>126</v>
      </c>
      <c r="B148" s="17" t="s">
        <v>1226</v>
      </c>
      <c r="C148" s="17" t="s">
        <v>654</v>
      </c>
      <c r="D148" s="17" t="s">
        <v>655</v>
      </c>
      <c r="E148" s="16">
        <v>225</v>
      </c>
      <c r="F148" s="25" t="s">
        <v>1227</v>
      </c>
      <c r="G148" s="17" t="s">
        <v>1228</v>
      </c>
      <c r="H148" s="16">
        <v>1</v>
      </c>
      <c r="I148" s="17">
        <v>60329</v>
      </c>
      <c r="J148" s="17" t="s">
        <v>651</v>
      </c>
      <c r="K148" s="26" t="s">
        <v>1229</v>
      </c>
      <c r="L148" s="27">
        <v>25653</v>
      </c>
      <c r="M148" s="16">
        <f t="shared" ca="1" si="4"/>
        <v>51</v>
      </c>
      <c r="N148" s="27">
        <v>36766</v>
      </c>
      <c r="O148" s="28">
        <f t="shared" si="5"/>
        <v>15</v>
      </c>
      <c r="P148" s="29">
        <v>3520</v>
      </c>
      <c r="Q148" s="30">
        <v>704</v>
      </c>
    </row>
    <row r="149" spans="1:17" s="31" customFormat="1" x14ac:dyDescent="0.3">
      <c r="A149" s="16">
        <v>125</v>
      </c>
      <c r="B149" s="17" t="s">
        <v>1230</v>
      </c>
      <c r="C149" s="17" t="s">
        <v>647</v>
      </c>
      <c r="D149" s="17" t="s">
        <v>760</v>
      </c>
      <c r="E149" s="16">
        <v>224</v>
      </c>
      <c r="F149" s="25" t="s">
        <v>1231</v>
      </c>
      <c r="G149" s="17" t="s">
        <v>1232</v>
      </c>
      <c r="H149" s="16">
        <v>5</v>
      </c>
      <c r="I149" s="17">
        <v>65207</v>
      </c>
      <c r="J149" s="17" t="s">
        <v>417</v>
      </c>
      <c r="K149" s="26" t="s">
        <v>1233</v>
      </c>
      <c r="L149" s="27">
        <v>26405</v>
      </c>
      <c r="M149" s="16">
        <f t="shared" ca="1" si="4"/>
        <v>49</v>
      </c>
      <c r="N149" s="27">
        <v>36749</v>
      </c>
      <c r="O149" s="28">
        <f t="shared" si="5"/>
        <v>15</v>
      </c>
      <c r="P149" s="29">
        <v>2024</v>
      </c>
      <c r="Q149" s="30">
        <v>404.8</v>
      </c>
    </row>
    <row r="150" spans="1:17" s="31" customFormat="1" x14ac:dyDescent="0.3">
      <c r="A150" s="16">
        <v>71</v>
      </c>
      <c r="B150" s="17" t="s">
        <v>1234</v>
      </c>
      <c r="C150" s="17" t="s">
        <v>696</v>
      </c>
      <c r="D150" s="17" t="s">
        <v>697</v>
      </c>
      <c r="E150" s="16">
        <v>170</v>
      </c>
      <c r="F150" s="25" t="s">
        <v>1235</v>
      </c>
      <c r="G150" s="17" t="s">
        <v>1236</v>
      </c>
      <c r="H150" s="16">
        <v>43</v>
      </c>
      <c r="I150" s="17">
        <v>65202</v>
      </c>
      <c r="J150" s="17" t="s">
        <v>417</v>
      </c>
      <c r="K150" s="26" t="s">
        <v>1237</v>
      </c>
      <c r="L150" s="27">
        <v>21197</v>
      </c>
      <c r="M150" s="16">
        <f t="shared" ca="1" si="4"/>
        <v>63</v>
      </c>
      <c r="N150" s="27">
        <v>33753</v>
      </c>
      <c r="O150" s="28">
        <f t="shared" si="5"/>
        <v>23</v>
      </c>
      <c r="P150" s="29">
        <v>3640</v>
      </c>
      <c r="Q150" s="30">
        <v>728</v>
      </c>
    </row>
    <row r="151" spans="1:17" s="31" customFormat="1" x14ac:dyDescent="0.3">
      <c r="A151" s="16">
        <v>53</v>
      </c>
      <c r="B151" s="17" t="s">
        <v>1238</v>
      </c>
      <c r="C151" s="17" t="s">
        <v>696</v>
      </c>
      <c r="D151" s="17" t="s">
        <v>1158</v>
      </c>
      <c r="E151" s="16">
        <v>152</v>
      </c>
      <c r="F151" s="25" t="s">
        <v>1239</v>
      </c>
      <c r="G151" s="17" t="s">
        <v>1240</v>
      </c>
      <c r="H151" s="16">
        <v>49</v>
      </c>
      <c r="I151" s="17">
        <v>64292</v>
      </c>
      <c r="J151" s="17" t="s">
        <v>473</v>
      </c>
      <c r="K151" s="26" t="s">
        <v>1241</v>
      </c>
      <c r="L151" s="27">
        <v>29714</v>
      </c>
      <c r="M151" s="16">
        <f t="shared" ca="1" si="4"/>
        <v>40</v>
      </c>
      <c r="N151" s="27">
        <v>38919</v>
      </c>
      <c r="O151" s="28">
        <f t="shared" si="5"/>
        <v>9</v>
      </c>
      <c r="P151" s="29">
        <v>3432</v>
      </c>
      <c r="Q151" s="30">
        <v>686.40000000000009</v>
      </c>
    </row>
    <row r="152" spans="1:17" s="31" customFormat="1" x14ac:dyDescent="0.3">
      <c r="A152" s="16">
        <v>101</v>
      </c>
      <c r="B152" s="17" t="s">
        <v>1242</v>
      </c>
      <c r="C152" s="17" t="s">
        <v>647</v>
      </c>
      <c r="D152" s="17" t="s">
        <v>660</v>
      </c>
      <c r="E152" s="16">
        <v>200</v>
      </c>
      <c r="F152" s="25" t="s">
        <v>1243</v>
      </c>
      <c r="G152" s="17" t="s">
        <v>1244</v>
      </c>
      <c r="H152" s="16">
        <v>33</v>
      </c>
      <c r="I152" s="17">
        <v>60310</v>
      </c>
      <c r="J152" s="17" t="s">
        <v>651</v>
      </c>
      <c r="K152" s="26" t="s">
        <v>1245</v>
      </c>
      <c r="L152" s="27">
        <v>24899</v>
      </c>
      <c r="M152" s="16">
        <f t="shared" ca="1" si="4"/>
        <v>53</v>
      </c>
      <c r="N152" s="27">
        <v>35583</v>
      </c>
      <c r="O152" s="28">
        <f t="shared" si="5"/>
        <v>18</v>
      </c>
      <c r="P152" s="29">
        <v>2288.0000000000005</v>
      </c>
      <c r="Q152" s="30">
        <v>457.60000000000014</v>
      </c>
    </row>
    <row r="153" spans="1:17" s="31" customFormat="1" x14ac:dyDescent="0.3">
      <c r="A153" s="16">
        <v>131</v>
      </c>
      <c r="B153" s="17" t="s">
        <v>1246</v>
      </c>
      <c r="C153" s="17" t="s">
        <v>696</v>
      </c>
      <c r="D153" s="17" t="s">
        <v>1158</v>
      </c>
      <c r="E153" s="16">
        <v>230</v>
      </c>
      <c r="F153" s="25" t="s">
        <v>1247</v>
      </c>
      <c r="G153" s="17" t="s">
        <v>1248</v>
      </c>
      <c r="H153" s="16">
        <v>28</v>
      </c>
      <c r="I153" s="17">
        <v>60329</v>
      </c>
      <c r="J153" s="17" t="s">
        <v>651</v>
      </c>
      <c r="K153" s="26" t="s">
        <v>1249</v>
      </c>
      <c r="L153" s="27">
        <v>28689</v>
      </c>
      <c r="M153" s="16">
        <f t="shared" ca="1" si="4"/>
        <v>43</v>
      </c>
      <c r="N153" s="27">
        <v>36821</v>
      </c>
      <c r="O153" s="28">
        <f t="shared" si="5"/>
        <v>15</v>
      </c>
      <c r="P153" s="29">
        <v>2904.0000000000005</v>
      </c>
      <c r="Q153" s="30">
        <v>580.80000000000007</v>
      </c>
    </row>
    <row r="154" spans="1:17" s="31" customFormat="1" x14ac:dyDescent="0.3">
      <c r="A154" s="16">
        <v>110</v>
      </c>
      <c r="B154" s="17" t="s">
        <v>1250</v>
      </c>
      <c r="C154" s="17" t="s">
        <v>696</v>
      </c>
      <c r="D154" s="17" t="s">
        <v>697</v>
      </c>
      <c r="E154" s="16">
        <v>209</v>
      </c>
      <c r="F154" s="25" t="s">
        <v>1251</v>
      </c>
      <c r="G154" s="17" t="s">
        <v>1252</v>
      </c>
      <c r="H154" s="16">
        <v>70</v>
      </c>
      <c r="I154" s="17">
        <v>64298</v>
      </c>
      <c r="J154" s="17" t="s">
        <v>473</v>
      </c>
      <c r="K154" s="26" t="s">
        <v>1253</v>
      </c>
      <c r="L154" s="27">
        <v>27150</v>
      </c>
      <c r="M154" s="16">
        <f t="shared" ca="1" si="4"/>
        <v>47</v>
      </c>
      <c r="N154" s="27">
        <v>36040</v>
      </c>
      <c r="O154" s="28">
        <f t="shared" si="5"/>
        <v>17</v>
      </c>
      <c r="P154" s="29">
        <v>3080.0000000000005</v>
      </c>
      <c r="Q154" s="30">
        <v>616.00000000000011</v>
      </c>
    </row>
    <row r="155" spans="1:17" s="31" customFormat="1" x14ac:dyDescent="0.3">
      <c r="A155" s="16">
        <v>109</v>
      </c>
      <c r="B155" s="17" t="s">
        <v>1254</v>
      </c>
      <c r="C155" s="17" t="s">
        <v>647</v>
      </c>
      <c r="D155" s="17" t="s">
        <v>648</v>
      </c>
      <c r="E155" s="16">
        <v>208</v>
      </c>
      <c r="F155" s="25" t="s">
        <v>1255</v>
      </c>
      <c r="G155" s="17" t="s">
        <v>1256</v>
      </c>
      <c r="H155" s="16">
        <v>23</v>
      </c>
      <c r="I155" s="17">
        <v>64291</v>
      </c>
      <c r="J155" s="17" t="s">
        <v>473</v>
      </c>
      <c r="K155" s="26" t="s">
        <v>1257</v>
      </c>
      <c r="L155" s="27">
        <v>29457</v>
      </c>
      <c r="M155" s="16">
        <f t="shared" ca="1" si="4"/>
        <v>41</v>
      </c>
      <c r="N155" s="27">
        <v>35999</v>
      </c>
      <c r="O155" s="28">
        <f t="shared" si="5"/>
        <v>17</v>
      </c>
      <c r="P155" s="29">
        <v>2288.0000000000005</v>
      </c>
      <c r="Q155" s="30">
        <v>457.60000000000014</v>
      </c>
    </row>
    <row r="156" spans="1:17" s="31" customFormat="1" x14ac:dyDescent="0.3">
      <c r="A156" s="16">
        <v>114</v>
      </c>
      <c r="B156" s="17" t="s">
        <v>1258</v>
      </c>
      <c r="C156" s="17" t="s">
        <v>731</v>
      </c>
      <c r="D156" s="17" t="s">
        <v>737</v>
      </c>
      <c r="E156" s="16">
        <v>213</v>
      </c>
      <c r="F156" s="25" t="s">
        <v>1259</v>
      </c>
      <c r="G156" s="17" t="s">
        <v>1260</v>
      </c>
      <c r="H156" s="16">
        <v>29</v>
      </c>
      <c r="I156" s="17">
        <v>60330</v>
      </c>
      <c r="J156" s="17" t="s">
        <v>651</v>
      </c>
      <c r="K156" s="26" t="s">
        <v>1261</v>
      </c>
      <c r="L156" s="27">
        <v>23465</v>
      </c>
      <c r="M156" s="16">
        <f t="shared" ca="1" si="4"/>
        <v>57</v>
      </c>
      <c r="N156" s="27">
        <v>36163</v>
      </c>
      <c r="O156" s="28">
        <f t="shared" si="5"/>
        <v>17</v>
      </c>
      <c r="P156" s="29">
        <v>3520</v>
      </c>
      <c r="Q156" s="30">
        <v>704</v>
      </c>
    </row>
    <row r="157" spans="1:17" s="31" customFormat="1" x14ac:dyDescent="0.3">
      <c r="A157" s="16">
        <v>74</v>
      </c>
      <c r="B157" s="17" t="s">
        <v>1262</v>
      </c>
      <c r="C157" s="17" t="s">
        <v>647</v>
      </c>
      <c r="D157" s="17" t="s">
        <v>648</v>
      </c>
      <c r="E157" s="16">
        <v>173</v>
      </c>
      <c r="F157" s="25" t="s">
        <v>1263</v>
      </c>
      <c r="G157" s="17" t="s">
        <v>1264</v>
      </c>
      <c r="H157" s="16">
        <v>9</v>
      </c>
      <c r="I157" s="17">
        <v>55125</v>
      </c>
      <c r="J157" s="17" t="s">
        <v>450</v>
      </c>
      <c r="K157" s="26" t="s">
        <v>1265</v>
      </c>
      <c r="L157" s="27">
        <v>25531</v>
      </c>
      <c r="M157" s="16">
        <f t="shared" ca="1" si="4"/>
        <v>52</v>
      </c>
      <c r="N157" s="27">
        <v>34142</v>
      </c>
      <c r="O157" s="28">
        <f t="shared" si="5"/>
        <v>22</v>
      </c>
      <c r="P157" s="29">
        <v>2704</v>
      </c>
      <c r="Q157" s="30">
        <v>540.80000000000007</v>
      </c>
    </row>
  </sheetData>
  <hyperlinks>
    <hyperlink ref="F30" r:id="rId1" xr:uid="{BBD97A0D-31EC-4DB3-A0DB-19201C009EA0}"/>
    <hyperlink ref="F155" r:id="rId2" xr:uid="{4729D37F-84DA-402F-BBF7-B5FC9D9C8597}"/>
    <hyperlink ref="F125" r:id="rId3" xr:uid="{C1260113-F115-41FA-AF57-6F3BD0A4B367}"/>
    <hyperlink ref="F121" r:id="rId4" xr:uid="{26C8C642-6B25-4F17-B79B-AED0F499C363}"/>
    <hyperlink ref="F8" r:id="rId5" xr:uid="{DB6AF24A-E9E6-467A-A02C-906AC63B73BD}"/>
    <hyperlink ref="F12" r:id="rId6" xr:uid="{44F45BD5-0423-4DCA-9F90-5CF8385C2EC5}"/>
    <hyperlink ref="F32" r:id="rId7" xr:uid="{5BB1644E-83C9-49D3-8165-41122CF1DD53}"/>
    <hyperlink ref="F48" r:id="rId8" xr:uid="{B6291289-73E2-491E-B1C3-C8F5B37C9992}"/>
    <hyperlink ref="F86" r:id="rId9" xr:uid="{E9C53605-645C-4E91-878F-844E87967023}"/>
    <hyperlink ref="F112" r:id="rId10" xr:uid="{D791E1D6-F99E-4D95-9F56-30CBD9EA8D69}"/>
    <hyperlink ref="F149" r:id="rId11" xr:uid="{083BB0D9-FA11-47B0-83DC-E58BEBE3009F}"/>
    <hyperlink ref="F127" r:id="rId12" xr:uid="{7EA90FC8-A811-414F-9E2C-8D1004748480}"/>
    <hyperlink ref="F142" r:id="rId13" xr:uid="{26742B29-9442-40C6-ACED-B92E7B3830DE}"/>
    <hyperlink ref="F145" r:id="rId14" xr:uid="{151AD420-F68D-4B30-99D6-8EA820835961}"/>
    <hyperlink ref="F87" r:id="rId15" xr:uid="{9050C98D-537A-44F5-BD28-4A6B499835EB}"/>
    <hyperlink ref="F77" r:id="rId16" xr:uid="{2818D266-32F2-4BAD-A4C2-678ACDB0485D}"/>
    <hyperlink ref="F26" r:id="rId17" xr:uid="{7EB78659-8A69-478F-9CC5-A8071E58D9F0}"/>
    <hyperlink ref="F54" r:id="rId18" xr:uid="{3131DA2B-3134-4CF0-9549-62DB86388FC6}"/>
    <hyperlink ref="F69" r:id="rId19" xr:uid="{5FEAAE62-B585-4CE5-A723-F1BA499B1107}"/>
    <hyperlink ref="F106" r:id="rId20" xr:uid="{A6D22154-F354-4A10-B9D6-8D735FB5788D}"/>
    <hyperlink ref="F114" r:id="rId21" xr:uid="{CB735A06-C698-47FA-A416-353575B48FE1}"/>
    <hyperlink ref="F50" r:id="rId22" xr:uid="{677BDDEF-D860-4B39-B63D-5512798747CA}"/>
    <hyperlink ref="F68" r:id="rId23" xr:uid="{64409FBF-62E7-406C-9071-43FAC1927D12}"/>
    <hyperlink ref="F58" r:id="rId24" xr:uid="{11453B92-9962-4845-B9AE-7D5E66A82DAF}"/>
    <hyperlink ref="F94" r:id="rId25" xr:uid="{7737DF50-0F42-4E3A-99E7-FE9B3870A9AD}"/>
    <hyperlink ref="F85" r:id="rId26" xr:uid="{F7CF5445-F43E-4F2D-8A2B-32137E3AB515}"/>
    <hyperlink ref="F135" r:id="rId27" xr:uid="{FF9F4C95-2DE9-4AB4-8AB9-1F32EEEC1F20}"/>
    <hyperlink ref="F27" r:id="rId28" xr:uid="{DC3ECF92-0177-46C1-83D4-C44C7F079868}"/>
    <hyperlink ref="F156" r:id="rId29" xr:uid="{959671FE-D80C-44F1-8AC5-CB8E5A568E27}"/>
    <hyperlink ref="F93" r:id="rId30" xr:uid="{6469023B-8032-488B-AC48-13895F428C47}"/>
    <hyperlink ref="F29" r:id="rId31" xr:uid="{86DB9D0F-AE70-4FCB-8AFD-9E0A82A44E9D}"/>
    <hyperlink ref="F82" r:id="rId32" xr:uid="{F082A1B8-C499-4725-A587-3AE0E13F93ED}"/>
    <hyperlink ref="F41" r:id="rId33" xr:uid="{EB787EB8-B658-49EC-9EA6-5379AC810BFC}"/>
    <hyperlink ref="F131" r:id="rId34" xr:uid="{69A11840-594D-47FB-BA2D-4CC0F2E78CB0}"/>
    <hyperlink ref="F151" r:id="rId35" xr:uid="{BF251A4D-8C32-4A90-8B8E-24123FE46820}"/>
    <hyperlink ref="F153" r:id="rId36" xr:uid="{F6A2ECAF-6146-49E3-BB97-58F276EEE5C4}"/>
    <hyperlink ref="F37" r:id="rId37" xr:uid="{9B91AAE8-EB1B-4A27-99C0-0CF0AAEE1484}"/>
    <hyperlink ref="F133" r:id="rId38" xr:uid="{CBAF2101-7A45-4123-835C-27B191DD8990}"/>
    <hyperlink ref="F137" r:id="rId39" xr:uid="{F0A27C03-428B-4331-BD1C-37956657A165}"/>
    <hyperlink ref="F18" r:id="rId40" xr:uid="{EB0C4AB3-8616-4159-A3A7-F62A3D7C59F0}"/>
    <hyperlink ref="F84" r:id="rId41" xr:uid="{1E3D6366-ECD8-4249-973A-E74CB7219A08}"/>
    <hyperlink ref="F154" r:id="rId42" xr:uid="{AB307200-30D7-4826-911E-2AB8F2299DFD}"/>
    <hyperlink ref="F38" r:id="rId43" xr:uid="{794CE40F-FB64-4492-9707-FAE0DE1476C5}"/>
    <hyperlink ref="F150" r:id="rId44" xr:uid="{2FD52A8A-9241-4875-8872-1A326F907E13}"/>
    <hyperlink ref="F31" r:id="rId45" xr:uid="{39E51F0E-00C1-4EEA-BBDB-9AE9EBC191BB}"/>
    <hyperlink ref="F40" r:id="rId46" xr:uid="{3011B5FA-E76F-4610-9F39-260EA57B84EE}"/>
    <hyperlink ref="F104" r:id="rId47" xr:uid="{CF163BBF-19C9-46F2-82DE-9A0B3D84C275}"/>
    <hyperlink ref="F136" r:id="rId48" xr:uid="{0ACA5F42-A258-4BC9-84EA-D5CF0C33520D}"/>
    <hyperlink ref="F148" r:id="rId49" xr:uid="{22A08C97-6E69-4978-8E62-5092F2522303}"/>
    <hyperlink ref="F43" r:id="rId50" xr:uid="{D57A43D9-A125-49F7-8436-1D722E7B56DD}"/>
    <hyperlink ref="F123" r:id="rId51" xr:uid="{5BD5B949-A531-4729-9F17-5BFDE7B71C3D}"/>
    <hyperlink ref="F124" r:id="rId52" xr:uid="{980E0591-C8FE-4A24-AA7C-D8CFBB79B976}"/>
    <hyperlink ref="F143" r:id="rId53" xr:uid="{06FFB2D9-0CE6-47E6-BF35-3B6E3D1A4EAE}"/>
    <hyperlink ref="F139" r:id="rId54" xr:uid="{720676DF-1068-46A2-BB34-E7755ABB7C6C}"/>
    <hyperlink ref="F9" r:id="rId55" xr:uid="{F5E7723E-4ABF-4BA8-B485-F2AABD7ED107}"/>
    <hyperlink ref="F16" r:id="rId56" xr:uid="{9069F22D-55FE-4F6B-A282-E530066AFF5B}"/>
    <hyperlink ref="F67" r:id="rId57" xr:uid="{600376A2-6D71-45FF-BB72-A11B85268ECA}"/>
    <hyperlink ref="F56" r:id="rId58" xr:uid="{5B0DDBB4-472A-4E64-B1F9-A3E5A24A99D9}"/>
    <hyperlink ref="F46" r:id="rId59" xr:uid="{E4B5FE52-39C8-4B2D-A71A-7E42792213F7}"/>
    <hyperlink ref="F19" r:id="rId60" xr:uid="{ADD7FCB0-65A3-4D83-B9A0-6DFDB0BAA153}"/>
    <hyperlink ref="F138" r:id="rId61" xr:uid="{05874051-61B6-43BE-B310-07CFC20A127F}"/>
    <hyperlink ref="F101" r:id="rId62" xr:uid="{016555FD-F920-4D47-93E5-14EAA8B2FC19}"/>
    <hyperlink ref="F99" r:id="rId63" xr:uid="{928B6D12-1764-40F0-BA5E-403718EA26D7}"/>
    <hyperlink ref="F28" r:id="rId64" xr:uid="{F9DA2CE7-E46F-4D7A-8BBF-733516B42DAB}"/>
    <hyperlink ref="F39" r:id="rId65" xr:uid="{C094CC97-3D5F-45FF-AF46-82C58A1E325E}"/>
    <hyperlink ref="F118" r:id="rId66" xr:uid="{6122E2E7-B2EF-40FE-B00C-539D314B59F0}"/>
    <hyperlink ref="F17" r:id="rId67" xr:uid="{D353BE86-F929-442D-BA56-66C877FD8D99}"/>
    <hyperlink ref="F98" r:id="rId68" xr:uid="{1FD1D994-8D69-4300-9F4A-8A0CA7716C49}"/>
    <hyperlink ref="F34" r:id="rId69" xr:uid="{EC79CEEB-7F53-484D-B3B0-CA64C0B6DFFC}"/>
    <hyperlink ref="F70" r:id="rId70" xr:uid="{E32E4268-F121-42B3-8109-36A874478C97}"/>
    <hyperlink ref="F105" r:id="rId71" xr:uid="{8A311896-D838-4DF5-B5A9-3EFE222E61C7}"/>
    <hyperlink ref="F96" r:id="rId72" xr:uid="{5C51A7F5-46FB-43BE-9CB9-C3DC1CEAC9D5}"/>
    <hyperlink ref="F45" r:id="rId73" xr:uid="{B361A16F-10D4-455F-B24D-7BFCE5A29664}"/>
    <hyperlink ref="F42" r:id="rId74" xr:uid="{33EFB717-D932-4046-A729-5F94CDCA53DC}"/>
    <hyperlink ref="F146" r:id="rId75" xr:uid="{8F7A24ED-088D-49A4-B76C-18254CFE6301}"/>
    <hyperlink ref="F119" r:id="rId76" xr:uid="{6ABADEA6-C40F-4500-8B21-81B3ACB284E5}"/>
    <hyperlink ref="F59" r:id="rId77" xr:uid="{35BF01B3-9B1A-4E0D-9F08-C8595D8DE5EA}"/>
    <hyperlink ref="F157" r:id="rId78" xr:uid="{2524E98E-EF61-45DE-9F8E-9D721C0EB490}"/>
    <hyperlink ref="F140" r:id="rId79" xr:uid="{19312759-0D62-41DC-BE60-BB7F4BD25042}"/>
    <hyperlink ref="F109" r:id="rId80" xr:uid="{59659492-59B8-4EEB-BD4D-5B5B609310B3}"/>
    <hyperlink ref="F44" r:id="rId81" xr:uid="{65AE07EE-9A76-4FCC-A3D0-A9CE3369283C}"/>
    <hyperlink ref="F129" r:id="rId82" xr:uid="{423B1A1C-E265-4286-A11B-B9AC96563368}"/>
    <hyperlink ref="F57" r:id="rId83" xr:uid="{2888C222-BF2D-4D66-B736-B01979CED517}"/>
    <hyperlink ref="F66" r:id="rId84" xr:uid="{4AFF1D69-7263-48E9-9BF8-58360223CB04}"/>
    <hyperlink ref="F120" r:id="rId85" xr:uid="{1A8ECD51-2243-45D2-9C63-08B5A7177CBC}"/>
    <hyperlink ref="F126" r:id="rId86" xr:uid="{EB02BC1C-7F97-4162-8B64-97DF51B4469E}"/>
    <hyperlink ref="F115" r:id="rId87" xr:uid="{CB024A43-F2E4-4EB0-9192-D66332A46C7D}"/>
    <hyperlink ref="F92" r:id="rId88" xr:uid="{40774EFB-B179-44EB-9DE6-40BAEB27778B}"/>
    <hyperlink ref="F23" r:id="rId89" xr:uid="{A9C916B1-34B5-4114-9265-7DAFF77E87A8}"/>
    <hyperlink ref="F10" r:id="rId90" xr:uid="{5EBE578B-5C6B-453A-8182-A62303FE4D82}"/>
    <hyperlink ref="F80" r:id="rId91" xr:uid="{EA3A1E79-3056-4A1E-AFAB-890E1554832E}"/>
    <hyperlink ref="F75" r:id="rId92" xr:uid="{63037A06-AB89-49B0-B5CB-ADCA02232B38}"/>
    <hyperlink ref="F65" r:id="rId93" xr:uid="{4F720D5B-95C4-473B-A28C-021E52397617}"/>
    <hyperlink ref="F36" r:id="rId94" xr:uid="{9CAA8F8B-3C0E-4868-B84A-D074320CC457}"/>
    <hyperlink ref="F88" r:id="rId95" xr:uid="{4D199316-AEF5-44AE-B2F3-2D61807ED941}"/>
    <hyperlink ref="F91" r:id="rId96" xr:uid="{C7DACA62-6265-4F6F-B6E8-64F1D3C1C640}"/>
    <hyperlink ref="F52" r:id="rId97" xr:uid="{5630CC39-46A3-4B3D-8AEF-D55A082CF6C1}"/>
    <hyperlink ref="F122" r:id="rId98" xr:uid="{49C58D42-E499-4638-864F-55D00DC2AAA0}"/>
    <hyperlink ref="F144" r:id="rId99" xr:uid="{FA62F76C-E5F7-4B94-B2F9-9A95424E6C69}"/>
    <hyperlink ref="F141" r:id="rId100" xr:uid="{E1D264C0-C5C2-4CA8-BB47-3B23C87A4A80}"/>
    <hyperlink ref="F55" r:id="rId101" xr:uid="{F71651D5-9E0C-4218-882C-BB9B756F4612}"/>
    <hyperlink ref="F64" r:id="rId102" xr:uid="{68EDCB8C-5344-442B-892C-92C82EA68DA5}"/>
    <hyperlink ref="F89" r:id="rId103" xr:uid="{9FE04F27-D21B-455A-A630-EF786D86B552}"/>
    <hyperlink ref="F90" r:id="rId104" xr:uid="{6DCF482A-EE96-4587-A9C4-B5FFDA75ED19}"/>
    <hyperlink ref="F15" r:id="rId105" xr:uid="{084DBCBD-C02B-421A-903C-49B55E91BF56}"/>
    <hyperlink ref="F152" r:id="rId106" xr:uid="{77047237-C64A-42CC-9728-6DF53D0D82ED}"/>
    <hyperlink ref="F128" r:id="rId107" xr:uid="{9FFFF4E5-099F-40D9-A79E-8E97612847EE}"/>
    <hyperlink ref="F21" r:id="rId108" xr:uid="{02FDD16B-6532-45C8-9791-964734405AAF}"/>
    <hyperlink ref="F116" r:id="rId109" xr:uid="{B9688C5D-CE75-429A-B256-0311C4A3A032}"/>
    <hyperlink ref="F117" r:id="rId110" xr:uid="{22093AA4-3BCD-4EBA-BBCD-19865D250B35}"/>
    <hyperlink ref="F95" r:id="rId111" xr:uid="{AE240BDE-5354-4C6E-A783-1092C9590037}"/>
    <hyperlink ref="F83" r:id="rId112" xr:uid="{367C78C5-DE77-4193-B023-D6CF1F81381B}"/>
    <hyperlink ref="F81" r:id="rId113" xr:uid="{4CB0A236-37F3-46B2-872A-423BE64B4996}"/>
    <hyperlink ref="F78" r:id="rId114" xr:uid="{0E5F7C44-FA33-4FD0-A261-5886599B7CEE}"/>
    <hyperlink ref="F100" r:id="rId115" xr:uid="{C55747C1-A040-469D-88D1-6AB25A4F1B94}"/>
    <hyperlink ref="F11" r:id="rId116" xr:uid="{2D498AD8-D73B-4DBC-9D82-FC751DBC4778}"/>
    <hyperlink ref="F132" r:id="rId117" xr:uid="{B1A7BDA6-9203-4770-A24F-F7F8432ADE8A}"/>
    <hyperlink ref="F111" r:id="rId118" xr:uid="{DCEBB8BE-7232-4799-949B-AFA7D4D5D6CC}"/>
    <hyperlink ref="F24" r:id="rId119" xr:uid="{25931D89-8C0A-46AB-B535-616C3AF80BA0}"/>
    <hyperlink ref="F53" r:id="rId120" xr:uid="{AA8CE04E-1882-41C4-BBB5-C5B082149590}"/>
    <hyperlink ref="F74" r:id="rId121" xr:uid="{2CF343ED-4345-4F4C-983B-5D7319B2D39D}"/>
    <hyperlink ref="F35" r:id="rId122" xr:uid="{EC28317D-DD51-4A47-9F5B-594FDDC31A54}"/>
    <hyperlink ref="F97" r:id="rId123" xr:uid="{3F9066CD-4C12-439F-A38E-BD4F5CBE52BF}"/>
    <hyperlink ref="F61" r:id="rId124" xr:uid="{6BD90613-953B-44D0-824B-7D86D74B576E}"/>
    <hyperlink ref="F51" r:id="rId125" xr:uid="{CB1BDB31-AFC5-41A4-9682-60C08833C6B2}"/>
    <hyperlink ref="F62" r:id="rId126" xr:uid="{70CC6EAD-D258-4868-9E69-7844259AFC3C}"/>
    <hyperlink ref="F73" r:id="rId127" xr:uid="{0FA5AA5D-A378-4D68-910C-1515E5F8349E}"/>
    <hyperlink ref="F13" r:id="rId128" xr:uid="{2A08BD69-036F-49F9-86D1-57527F2D1C34}"/>
    <hyperlink ref="F60" r:id="rId129" xr:uid="{143CB208-7EB4-42EE-97DD-5316ED6DF48A}"/>
    <hyperlink ref="F20" r:id="rId130" xr:uid="{012CCAE4-D983-4C53-A827-F221A747DF3E}"/>
    <hyperlink ref="F134" r:id="rId131" xr:uid="{929713DF-AC63-4DAD-9536-A55E7F54C8AE}"/>
    <hyperlink ref="F110" r:id="rId132" xr:uid="{B206BB1C-FC73-45B1-8EA0-3467D583663B}"/>
    <hyperlink ref="F72" r:id="rId133" xr:uid="{726BBD14-FE50-4F05-8991-7FBE8A855EE3}"/>
    <hyperlink ref="F71" r:id="rId134" xr:uid="{87B517A4-93DC-4053-919F-10FBAEEB94EB}"/>
    <hyperlink ref="F49" r:id="rId135" xr:uid="{B39857F4-6339-44F4-A78F-AD50D68DB375}"/>
    <hyperlink ref="F25" r:id="rId136" xr:uid="{D9BA66B1-A99E-4B19-BBC1-3E9B310D95E8}"/>
    <hyperlink ref="F107" r:id="rId137" xr:uid="{25D5608A-37A2-4F28-90FD-48ABAE1456D8}"/>
    <hyperlink ref="F108" r:id="rId138" xr:uid="{1D05502D-A55A-4160-843A-4811BC9B8CC0}"/>
    <hyperlink ref="F22" r:id="rId139" xr:uid="{DF53EE75-074E-4FA7-9669-E0937ABD8DDB}"/>
    <hyperlink ref="F79" r:id="rId140" xr:uid="{9B9812A0-8AF4-4A60-9314-58D6D5F60E76}"/>
    <hyperlink ref="F14" r:id="rId141" xr:uid="{F199DC0E-F1DD-498E-96EA-CF20355250FB}"/>
    <hyperlink ref="F102" r:id="rId142" xr:uid="{653F50DE-3FE9-4799-898A-4AA818F4DADD}"/>
    <hyperlink ref="F113" r:id="rId143" xr:uid="{8FF9637A-13C2-4389-A66B-E28041F00BED}"/>
    <hyperlink ref="F63" r:id="rId144" xr:uid="{95281807-700C-4DCC-BF40-938B4E32DC1A}"/>
    <hyperlink ref="F130" r:id="rId145" xr:uid="{F3F762D4-CB84-4EB9-98CB-EABAEE81EE88}"/>
    <hyperlink ref="F76" r:id="rId146" xr:uid="{0A89321A-32B4-4AB6-8DF7-B061E751BCCD}"/>
    <hyperlink ref="F103" r:id="rId147" xr:uid="{CE635CE3-5DFF-4DAC-B71A-81978639A25C}"/>
    <hyperlink ref="F33" r:id="rId148" xr:uid="{7C8B76EE-7C7D-42F5-A546-0A8236828399}"/>
    <hyperlink ref="F47" r:id="rId149" xr:uid="{01811587-B882-4835-ABC2-AC22B3B70071}"/>
  </hyperlinks>
  <pageMargins left="0.78740157480314965" right="0.78740157480314965" top="0.98425196850393704" bottom="0.98425196850393704" header="0.51181102362204722" footer="0.51181102362204722"/>
  <pageSetup paperSize="9" scale="46" orientation="landscape" r:id="rId150"/>
  <headerFooter alignWithMargins="0">
    <oddHeader>&amp;L&amp;A&amp;R&amp;P von &amp;N</oddHeader>
    <oddFooter>&amp;R&amp;D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434394-5AB5-4EEB-A1CD-DF59E0E491B5}">
  <dimension ref="A1:D162"/>
  <sheetViews>
    <sheetView topLeftCell="A46" workbookViewId="0">
      <selection activeCell="C64" sqref="C64"/>
    </sheetView>
  </sheetViews>
  <sheetFormatPr baseColWidth="10" defaultColWidth="11.44140625" defaultRowHeight="14.4" x14ac:dyDescent="0.3"/>
  <cols>
    <col min="1" max="1" width="16.109375" style="43" bestFit="1" customWidth="1"/>
    <col min="2" max="2" width="11.44140625" style="43"/>
    <col min="3" max="3" width="12" style="43" bestFit="1" customWidth="1"/>
    <col min="4" max="16384" width="11.44140625" style="43"/>
  </cols>
  <sheetData>
    <row r="1" spans="1:4" x14ac:dyDescent="0.3">
      <c r="A1" s="42" t="s">
        <v>1413</v>
      </c>
      <c r="B1" s="42" t="s">
        <v>1414</v>
      </c>
      <c r="C1" s="42" t="s">
        <v>1267</v>
      </c>
      <c r="D1" s="42" t="s">
        <v>630</v>
      </c>
    </row>
    <row r="2" spans="1:4" x14ac:dyDescent="0.3">
      <c r="A2" s="43" t="s">
        <v>1415</v>
      </c>
      <c r="B2" s="43" t="s">
        <v>1416</v>
      </c>
      <c r="C2" s="45">
        <v>545</v>
      </c>
      <c r="D2" s="46">
        <v>43468</v>
      </c>
    </row>
    <row r="3" spans="1:4" x14ac:dyDescent="0.3">
      <c r="A3" s="43" t="s">
        <v>1417</v>
      </c>
      <c r="B3" s="43" t="s">
        <v>1418</v>
      </c>
      <c r="C3" s="45">
        <v>425</v>
      </c>
      <c r="D3" s="46">
        <v>43469</v>
      </c>
    </row>
    <row r="4" spans="1:4" x14ac:dyDescent="0.3">
      <c r="A4" s="43" t="s">
        <v>169</v>
      </c>
      <c r="B4" s="43" t="s">
        <v>1419</v>
      </c>
      <c r="C4" s="45">
        <v>366</v>
      </c>
      <c r="D4" s="46">
        <v>43469</v>
      </c>
    </row>
    <row r="5" spans="1:4" x14ac:dyDescent="0.3">
      <c r="A5" s="43" t="s">
        <v>1415</v>
      </c>
      <c r="B5" s="43" t="s">
        <v>1416</v>
      </c>
      <c r="C5" s="45">
        <v>512</v>
      </c>
      <c r="D5" s="46">
        <v>43470</v>
      </c>
    </row>
    <row r="6" spans="1:4" x14ac:dyDescent="0.3">
      <c r="A6" s="43" t="s">
        <v>169</v>
      </c>
      <c r="B6" s="43" t="s">
        <v>1419</v>
      </c>
      <c r="C6" s="45">
        <v>592</v>
      </c>
      <c r="D6" s="46">
        <v>43470</v>
      </c>
    </row>
    <row r="7" spans="1:4" x14ac:dyDescent="0.3">
      <c r="A7" s="43" t="s">
        <v>169</v>
      </c>
      <c r="B7" s="43" t="s">
        <v>1419</v>
      </c>
      <c r="C7" s="45">
        <v>226</v>
      </c>
      <c r="D7" s="46">
        <v>43470</v>
      </c>
    </row>
    <row r="8" spans="1:4" x14ac:dyDescent="0.3">
      <c r="A8" s="43" t="s">
        <v>1420</v>
      </c>
      <c r="B8" s="43" t="s">
        <v>1421</v>
      </c>
      <c r="C8" s="45">
        <v>189</v>
      </c>
      <c r="D8" s="46">
        <v>43471</v>
      </c>
    </row>
    <row r="9" spans="1:4" x14ac:dyDescent="0.3">
      <c r="A9" s="43" t="s">
        <v>169</v>
      </c>
      <c r="B9" s="43" t="s">
        <v>1419</v>
      </c>
      <c r="C9" s="45">
        <v>479</v>
      </c>
      <c r="D9" s="46">
        <v>43471</v>
      </c>
    </row>
    <row r="10" spans="1:4" x14ac:dyDescent="0.3">
      <c r="A10" s="43" t="s">
        <v>169</v>
      </c>
      <c r="B10" s="43" t="s">
        <v>1419</v>
      </c>
      <c r="C10" s="45">
        <v>1374</v>
      </c>
      <c r="D10" s="46">
        <v>43471</v>
      </c>
    </row>
    <row r="11" spans="1:4" x14ac:dyDescent="0.3">
      <c r="A11" s="43" t="s">
        <v>1417</v>
      </c>
      <c r="B11" s="43" t="s">
        <v>1418</v>
      </c>
      <c r="C11" s="45">
        <v>538</v>
      </c>
      <c r="D11" s="46">
        <v>43471</v>
      </c>
    </row>
    <row r="12" spans="1:4" x14ac:dyDescent="0.3">
      <c r="A12" s="43" t="s">
        <v>177</v>
      </c>
      <c r="B12" s="43" t="s">
        <v>1422</v>
      </c>
      <c r="C12" s="45">
        <v>478</v>
      </c>
      <c r="D12" s="46">
        <v>43472</v>
      </c>
    </row>
    <row r="13" spans="1:4" x14ac:dyDescent="0.3">
      <c r="A13" s="43" t="s">
        <v>169</v>
      </c>
      <c r="B13" s="43" t="s">
        <v>1419</v>
      </c>
      <c r="C13" s="45">
        <v>494</v>
      </c>
      <c r="D13" s="46">
        <v>43472</v>
      </c>
    </row>
    <row r="14" spans="1:4" x14ac:dyDescent="0.3">
      <c r="A14" s="43" t="s">
        <v>1417</v>
      </c>
      <c r="B14" s="43" t="s">
        <v>1418</v>
      </c>
      <c r="C14" s="45">
        <v>259</v>
      </c>
      <c r="D14" s="46">
        <v>43472</v>
      </c>
    </row>
    <row r="15" spans="1:4" x14ac:dyDescent="0.3">
      <c r="A15" s="43" t="s">
        <v>1423</v>
      </c>
      <c r="B15" s="43" t="s">
        <v>1418</v>
      </c>
      <c r="C15" s="45">
        <v>676</v>
      </c>
      <c r="D15" s="46">
        <v>43474</v>
      </c>
    </row>
    <row r="16" spans="1:4" x14ac:dyDescent="0.3">
      <c r="A16" s="43" t="s">
        <v>177</v>
      </c>
      <c r="B16" s="43" t="s">
        <v>1422</v>
      </c>
      <c r="C16" s="45">
        <v>144</v>
      </c>
      <c r="D16" s="46">
        <v>43475</v>
      </c>
    </row>
    <row r="17" spans="1:4" x14ac:dyDescent="0.3">
      <c r="A17" s="43" t="s">
        <v>1415</v>
      </c>
      <c r="B17" s="43" t="s">
        <v>1416</v>
      </c>
      <c r="C17" s="45">
        <v>304</v>
      </c>
      <c r="D17" s="46">
        <v>43475</v>
      </c>
    </row>
    <row r="18" spans="1:4" x14ac:dyDescent="0.3">
      <c r="A18" s="43" t="s">
        <v>1415</v>
      </c>
      <c r="B18" s="43" t="s">
        <v>1416</v>
      </c>
      <c r="C18" s="45">
        <v>240</v>
      </c>
      <c r="D18" s="46">
        <v>43475</v>
      </c>
    </row>
    <row r="19" spans="1:4" x14ac:dyDescent="0.3">
      <c r="A19" s="43" t="s">
        <v>1424</v>
      </c>
      <c r="B19" s="43" t="s">
        <v>1419</v>
      </c>
      <c r="C19" s="45">
        <v>1800</v>
      </c>
      <c r="D19" s="46">
        <v>43476</v>
      </c>
    </row>
    <row r="20" spans="1:4" x14ac:dyDescent="0.3">
      <c r="A20" s="43" t="s">
        <v>1417</v>
      </c>
      <c r="B20" s="43" t="s">
        <v>1418</v>
      </c>
      <c r="C20" s="45">
        <v>354</v>
      </c>
      <c r="D20" s="46">
        <v>43476</v>
      </c>
    </row>
    <row r="21" spans="1:4" x14ac:dyDescent="0.3">
      <c r="A21" s="43" t="s">
        <v>1417</v>
      </c>
      <c r="B21" s="43" t="s">
        <v>1418</v>
      </c>
      <c r="C21" s="45">
        <v>7899</v>
      </c>
      <c r="D21" s="46">
        <v>43476</v>
      </c>
    </row>
    <row r="22" spans="1:4" x14ac:dyDescent="0.3">
      <c r="A22" s="43" t="s">
        <v>1420</v>
      </c>
      <c r="B22" s="43" t="s">
        <v>1421</v>
      </c>
      <c r="C22" s="45">
        <v>1589</v>
      </c>
      <c r="D22" s="46">
        <v>43477</v>
      </c>
    </row>
    <row r="23" spans="1:4" x14ac:dyDescent="0.3">
      <c r="A23" s="43" t="s">
        <v>169</v>
      </c>
      <c r="B23" s="43" t="s">
        <v>1419</v>
      </c>
      <c r="C23" s="45">
        <v>3083</v>
      </c>
      <c r="D23" s="46">
        <v>43477</v>
      </c>
    </row>
    <row r="24" spans="1:4" x14ac:dyDescent="0.3">
      <c r="A24" s="43" t="s">
        <v>177</v>
      </c>
      <c r="B24" s="43" t="s">
        <v>1422</v>
      </c>
      <c r="C24" s="45">
        <v>448</v>
      </c>
      <c r="D24" s="46">
        <v>43478</v>
      </c>
    </row>
    <row r="25" spans="1:4" x14ac:dyDescent="0.3">
      <c r="A25" s="43" t="s">
        <v>1417</v>
      </c>
      <c r="B25" s="43" t="s">
        <v>1418</v>
      </c>
      <c r="C25" s="45">
        <v>161</v>
      </c>
      <c r="D25" s="46">
        <v>43478</v>
      </c>
    </row>
    <row r="26" spans="1:4" x14ac:dyDescent="0.3">
      <c r="A26" s="43" t="s">
        <v>1417</v>
      </c>
      <c r="B26" s="43" t="s">
        <v>1418</v>
      </c>
      <c r="C26" s="45">
        <v>492</v>
      </c>
      <c r="D26" s="46">
        <v>43478</v>
      </c>
    </row>
    <row r="27" spans="1:4" x14ac:dyDescent="0.3">
      <c r="A27" s="43" t="s">
        <v>177</v>
      </c>
      <c r="B27" s="43" t="s">
        <v>1422</v>
      </c>
      <c r="C27" s="45">
        <v>261</v>
      </c>
      <c r="D27" s="46">
        <v>43479</v>
      </c>
    </row>
    <row r="28" spans="1:4" x14ac:dyDescent="0.3">
      <c r="A28" s="43" t="s">
        <v>169</v>
      </c>
      <c r="B28" s="43" t="s">
        <v>1419</v>
      </c>
      <c r="C28" s="45">
        <v>267</v>
      </c>
      <c r="D28" s="46">
        <v>43480</v>
      </c>
    </row>
    <row r="29" spans="1:4" x14ac:dyDescent="0.3">
      <c r="A29" s="43" t="s">
        <v>1417</v>
      </c>
      <c r="B29" s="43" t="s">
        <v>1418</v>
      </c>
      <c r="C29" s="45">
        <v>274</v>
      </c>
      <c r="D29" s="46">
        <v>43480</v>
      </c>
    </row>
    <row r="30" spans="1:4" x14ac:dyDescent="0.3">
      <c r="A30" s="43" t="s">
        <v>1415</v>
      </c>
      <c r="B30" s="43" t="s">
        <v>1416</v>
      </c>
      <c r="C30" s="45">
        <v>107</v>
      </c>
      <c r="D30" s="46">
        <v>43481</v>
      </c>
    </row>
    <row r="31" spans="1:4" x14ac:dyDescent="0.3">
      <c r="A31" s="43" t="s">
        <v>169</v>
      </c>
      <c r="B31" s="43" t="s">
        <v>1419</v>
      </c>
      <c r="C31" s="45">
        <v>217</v>
      </c>
      <c r="D31" s="46">
        <v>43481</v>
      </c>
    </row>
    <row r="32" spans="1:4" x14ac:dyDescent="0.3">
      <c r="A32" s="43" t="s">
        <v>1417</v>
      </c>
      <c r="B32" s="43" t="s">
        <v>1418</v>
      </c>
      <c r="C32" s="45">
        <v>487</v>
      </c>
      <c r="D32" s="46">
        <v>43481</v>
      </c>
    </row>
    <row r="33" spans="1:4" x14ac:dyDescent="0.3">
      <c r="A33" s="43" t="s">
        <v>177</v>
      </c>
      <c r="B33" s="43" t="s">
        <v>1422</v>
      </c>
      <c r="C33" s="45">
        <v>175</v>
      </c>
      <c r="D33" s="46">
        <v>43482</v>
      </c>
    </row>
    <row r="34" spans="1:4" x14ac:dyDescent="0.3">
      <c r="A34" s="43" t="s">
        <v>1415</v>
      </c>
      <c r="B34" s="43" t="s">
        <v>1416</v>
      </c>
      <c r="C34" s="45">
        <v>362</v>
      </c>
      <c r="D34" s="46">
        <v>43482</v>
      </c>
    </row>
    <row r="35" spans="1:4" x14ac:dyDescent="0.3">
      <c r="A35" s="43" t="s">
        <v>169</v>
      </c>
      <c r="B35" s="43" t="s">
        <v>1419</v>
      </c>
      <c r="C35" s="45">
        <v>479</v>
      </c>
      <c r="D35" s="46">
        <v>43482</v>
      </c>
    </row>
    <row r="36" spans="1:4" x14ac:dyDescent="0.3">
      <c r="A36" s="43" t="s">
        <v>177</v>
      </c>
      <c r="B36" s="43" t="s">
        <v>1422</v>
      </c>
      <c r="C36" s="45">
        <v>498</v>
      </c>
      <c r="D36" s="46">
        <v>43483</v>
      </c>
    </row>
    <row r="37" spans="1:4" x14ac:dyDescent="0.3">
      <c r="A37" s="43" t="s">
        <v>1425</v>
      </c>
      <c r="B37" s="43" t="s">
        <v>1422</v>
      </c>
      <c r="C37" s="45">
        <v>1752</v>
      </c>
      <c r="D37" s="46">
        <v>43484</v>
      </c>
    </row>
    <row r="38" spans="1:4" x14ac:dyDescent="0.3">
      <c r="A38" s="43" t="s">
        <v>1415</v>
      </c>
      <c r="B38" s="43" t="s">
        <v>1416</v>
      </c>
      <c r="C38" s="45">
        <v>19080</v>
      </c>
      <c r="D38" s="46">
        <v>43484</v>
      </c>
    </row>
    <row r="39" spans="1:4" x14ac:dyDescent="0.3">
      <c r="A39" s="43" t="s">
        <v>1417</v>
      </c>
      <c r="B39" s="43" t="s">
        <v>1418</v>
      </c>
      <c r="C39" s="45">
        <v>156</v>
      </c>
      <c r="D39" s="46">
        <v>43484</v>
      </c>
    </row>
    <row r="40" spans="1:4" x14ac:dyDescent="0.3">
      <c r="A40" s="43" t="s">
        <v>1423</v>
      </c>
      <c r="B40" s="43" t="s">
        <v>1418</v>
      </c>
      <c r="C40" s="45">
        <v>15899</v>
      </c>
      <c r="D40" s="46">
        <v>43484</v>
      </c>
    </row>
    <row r="41" spans="1:4" x14ac:dyDescent="0.3">
      <c r="A41" s="43" t="s">
        <v>1424</v>
      </c>
      <c r="B41" s="43" t="s">
        <v>1419</v>
      </c>
      <c r="C41" s="45">
        <v>642</v>
      </c>
      <c r="D41" s="46">
        <v>43485</v>
      </c>
    </row>
    <row r="42" spans="1:4" x14ac:dyDescent="0.3">
      <c r="A42" s="43" t="s">
        <v>177</v>
      </c>
      <c r="B42" s="43" t="s">
        <v>1422</v>
      </c>
      <c r="C42" s="45">
        <v>593</v>
      </c>
      <c r="D42" s="46">
        <v>43486</v>
      </c>
    </row>
    <row r="43" spans="1:4" x14ac:dyDescent="0.3">
      <c r="A43" s="43" t="s">
        <v>177</v>
      </c>
      <c r="B43" s="43" t="s">
        <v>1422</v>
      </c>
      <c r="C43" s="45">
        <v>11961</v>
      </c>
      <c r="D43" s="46">
        <v>43486</v>
      </c>
    </row>
    <row r="44" spans="1:4" x14ac:dyDescent="0.3">
      <c r="A44" s="43" t="s">
        <v>1415</v>
      </c>
      <c r="B44" s="43" t="s">
        <v>1416</v>
      </c>
      <c r="C44" s="45">
        <v>567</v>
      </c>
      <c r="D44" s="46">
        <v>43486</v>
      </c>
    </row>
    <row r="45" spans="1:4" x14ac:dyDescent="0.3">
      <c r="A45" s="43" t="s">
        <v>169</v>
      </c>
      <c r="B45" s="43" t="s">
        <v>1419</v>
      </c>
      <c r="C45" s="45">
        <v>13206</v>
      </c>
      <c r="D45" s="46">
        <v>43486</v>
      </c>
    </row>
    <row r="46" spans="1:4" x14ac:dyDescent="0.3">
      <c r="A46" s="43" t="s">
        <v>177</v>
      </c>
      <c r="B46" s="43" t="s">
        <v>1422</v>
      </c>
      <c r="C46" s="45">
        <v>563</v>
      </c>
      <c r="D46" s="46">
        <v>43488</v>
      </c>
    </row>
    <row r="47" spans="1:4" x14ac:dyDescent="0.3">
      <c r="A47" s="43" t="s">
        <v>1415</v>
      </c>
      <c r="B47" s="43" t="s">
        <v>1416</v>
      </c>
      <c r="C47" s="45">
        <v>376</v>
      </c>
      <c r="D47" s="46">
        <v>43488</v>
      </c>
    </row>
    <row r="48" spans="1:4" x14ac:dyDescent="0.3">
      <c r="A48" s="43" t="s">
        <v>169</v>
      </c>
      <c r="B48" s="43" t="s">
        <v>1419</v>
      </c>
      <c r="C48" s="45">
        <v>546</v>
      </c>
      <c r="D48" s="46">
        <v>43488</v>
      </c>
    </row>
    <row r="49" spans="1:4" x14ac:dyDescent="0.3">
      <c r="A49" s="43" t="s">
        <v>169</v>
      </c>
      <c r="B49" s="43" t="s">
        <v>1419</v>
      </c>
      <c r="C49" s="45">
        <v>443</v>
      </c>
      <c r="D49" s="46">
        <v>43488</v>
      </c>
    </row>
    <row r="50" spans="1:4" x14ac:dyDescent="0.3">
      <c r="A50" s="43" t="s">
        <v>169</v>
      </c>
      <c r="B50" s="43" t="s">
        <v>1419</v>
      </c>
      <c r="C50" s="45">
        <v>557</v>
      </c>
      <c r="D50" s="46">
        <v>43488</v>
      </c>
    </row>
    <row r="51" spans="1:4" x14ac:dyDescent="0.3">
      <c r="A51" s="43" t="s">
        <v>1423</v>
      </c>
      <c r="B51" s="43" t="s">
        <v>1418</v>
      </c>
      <c r="C51" s="45">
        <v>496</v>
      </c>
      <c r="D51" s="46">
        <v>43488</v>
      </c>
    </row>
    <row r="52" spans="1:4" x14ac:dyDescent="0.3">
      <c r="A52" s="43" t="s">
        <v>1420</v>
      </c>
      <c r="B52" s="43" t="s">
        <v>1421</v>
      </c>
      <c r="C52" s="45">
        <v>375</v>
      </c>
      <c r="D52" s="46">
        <v>43489</v>
      </c>
    </row>
    <row r="53" spans="1:4" x14ac:dyDescent="0.3">
      <c r="A53" s="43" t="s">
        <v>1425</v>
      </c>
      <c r="B53" s="43" t="s">
        <v>1422</v>
      </c>
      <c r="C53" s="45">
        <v>6236</v>
      </c>
      <c r="D53" s="46">
        <v>43489</v>
      </c>
    </row>
    <row r="54" spans="1:4" x14ac:dyDescent="0.3">
      <c r="A54" s="43" t="s">
        <v>1415</v>
      </c>
      <c r="B54" s="43" t="s">
        <v>1416</v>
      </c>
      <c r="C54" s="45">
        <v>275</v>
      </c>
      <c r="D54" s="46">
        <v>43489</v>
      </c>
    </row>
    <row r="55" spans="1:4" x14ac:dyDescent="0.3">
      <c r="A55" s="43" t="s">
        <v>1417</v>
      </c>
      <c r="B55" s="43" t="s">
        <v>1418</v>
      </c>
      <c r="C55" s="45">
        <v>176</v>
      </c>
      <c r="D55" s="46">
        <v>43489</v>
      </c>
    </row>
    <row r="56" spans="1:4" x14ac:dyDescent="0.3">
      <c r="A56" s="43" t="s">
        <v>1425</v>
      </c>
      <c r="B56" s="43" t="s">
        <v>1422</v>
      </c>
      <c r="C56" s="45">
        <v>1051</v>
      </c>
      <c r="D56" s="46">
        <v>43491</v>
      </c>
    </row>
    <row r="57" spans="1:4" x14ac:dyDescent="0.3">
      <c r="A57" s="43" t="s">
        <v>169</v>
      </c>
      <c r="B57" s="43" t="s">
        <v>1419</v>
      </c>
      <c r="C57" s="45">
        <v>334</v>
      </c>
      <c r="D57" s="46">
        <v>43491</v>
      </c>
    </row>
    <row r="58" spans="1:4" x14ac:dyDescent="0.3">
      <c r="A58" s="43" t="s">
        <v>169</v>
      </c>
      <c r="B58" s="43" t="s">
        <v>1419</v>
      </c>
      <c r="C58" s="45">
        <v>101</v>
      </c>
      <c r="D58" s="46">
        <v>43491</v>
      </c>
    </row>
    <row r="59" spans="1:4" x14ac:dyDescent="0.3">
      <c r="A59" s="43" t="s">
        <v>1417</v>
      </c>
      <c r="B59" s="43" t="s">
        <v>1418</v>
      </c>
      <c r="C59" s="45">
        <v>322</v>
      </c>
      <c r="D59" s="46">
        <v>43492</v>
      </c>
    </row>
    <row r="60" spans="1:4" x14ac:dyDescent="0.3">
      <c r="A60" s="43" t="s">
        <v>1423</v>
      </c>
      <c r="B60" s="43" t="s">
        <v>1418</v>
      </c>
      <c r="C60" s="45">
        <v>2960</v>
      </c>
      <c r="D60" s="46">
        <v>43492</v>
      </c>
    </row>
    <row r="61" spans="1:4" x14ac:dyDescent="0.3">
      <c r="A61" s="43" t="s">
        <v>1423</v>
      </c>
      <c r="B61" s="43" t="s">
        <v>1418</v>
      </c>
      <c r="C61" s="45">
        <v>1910</v>
      </c>
      <c r="D61" s="46">
        <v>43492</v>
      </c>
    </row>
    <row r="62" spans="1:4" x14ac:dyDescent="0.3">
      <c r="A62" s="43" t="s">
        <v>1424</v>
      </c>
      <c r="B62" s="43" t="s">
        <v>1419</v>
      </c>
      <c r="C62" s="45">
        <v>725</v>
      </c>
      <c r="D62" s="46">
        <v>43493</v>
      </c>
    </row>
    <row r="63" spans="1:4" x14ac:dyDescent="0.3">
      <c r="A63" s="43" t="s">
        <v>1415</v>
      </c>
      <c r="B63" s="43" t="s">
        <v>1416</v>
      </c>
      <c r="C63" s="45">
        <v>420</v>
      </c>
      <c r="D63" s="46">
        <v>43493</v>
      </c>
    </row>
    <row r="64" spans="1:4" x14ac:dyDescent="0.3">
      <c r="A64" s="43" t="s">
        <v>169</v>
      </c>
      <c r="B64" s="43" t="s">
        <v>1419</v>
      </c>
      <c r="C64" s="45">
        <v>191</v>
      </c>
      <c r="D64" s="46">
        <v>43493</v>
      </c>
    </row>
    <row r="65" spans="1:4" x14ac:dyDescent="0.3">
      <c r="A65" s="43" t="s">
        <v>177</v>
      </c>
      <c r="B65" s="43" t="s">
        <v>1422</v>
      </c>
      <c r="C65" s="45">
        <v>498</v>
      </c>
      <c r="D65" s="46">
        <v>43495</v>
      </c>
    </row>
    <row r="66" spans="1:4" x14ac:dyDescent="0.3">
      <c r="A66" s="43" t="s">
        <v>1424</v>
      </c>
      <c r="B66" s="43" t="s">
        <v>1419</v>
      </c>
      <c r="C66" s="45">
        <v>2598</v>
      </c>
      <c r="D66" s="46">
        <v>43496</v>
      </c>
    </row>
    <row r="67" spans="1:4" x14ac:dyDescent="0.3">
      <c r="A67" s="43" t="s">
        <v>1417</v>
      </c>
      <c r="B67" s="43" t="s">
        <v>1418</v>
      </c>
      <c r="C67" s="45">
        <v>126</v>
      </c>
      <c r="D67" s="46">
        <v>43496</v>
      </c>
    </row>
    <row r="68" spans="1:4" x14ac:dyDescent="0.3">
      <c r="A68" s="43" t="s">
        <v>1415</v>
      </c>
      <c r="B68" s="43" t="s">
        <v>1416</v>
      </c>
      <c r="C68" s="45">
        <v>19107</v>
      </c>
      <c r="D68" s="46">
        <v>43498</v>
      </c>
    </row>
    <row r="69" spans="1:4" x14ac:dyDescent="0.3">
      <c r="A69" s="43" t="s">
        <v>169</v>
      </c>
      <c r="B69" s="43" t="s">
        <v>1419</v>
      </c>
      <c r="C69" s="45">
        <v>15238</v>
      </c>
      <c r="D69" s="46">
        <v>43499</v>
      </c>
    </row>
    <row r="70" spans="1:4" x14ac:dyDescent="0.3">
      <c r="A70" s="43" t="s">
        <v>169</v>
      </c>
      <c r="B70" s="43" t="s">
        <v>1419</v>
      </c>
      <c r="C70" s="45">
        <v>384</v>
      </c>
      <c r="D70" s="46">
        <v>43500</v>
      </c>
    </row>
    <row r="71" spans="1:4" x14ac:dyDescent="0.3">
      <c r="A71" s="43" t="s">
        <v>1423</v>
      </c>
      <c r="B71" s="43" t="s">
        <v>1418</v>
      </c>
      <c r="C71" s="45">
        <v>695</v>
      </c>
      <c r="D71" s="46">
        <v>43500</v>
      </c>
    </row>
    <row r="72" spans="1:4" x14ac:dyDescent="0.3">
      <c r="A72" s="43" t="s">
        <v>1420</v>
      </c>
      <c r="B72" s="43" t="s">
        <v>1421</v>
      </c>
      <c r="C72" s="45">
        <v>402</v>
      </c>
      <c r="D72" s="46">
        <v>43502</v>
      </c>
    </row>
    <row r="73" spans="1:4" x14ac:dyDescent="0.3">
      <c r="A73" s="43" t="s">
        <v>1423</v>
      </c>
      <c r="B73" s="43" t="s">
        <v>1418</v>
      </c>
      <c r="C73" s="45">
        <v>4484</v>
      </c>
      <c r="D73" s="46">
        <v>43502</v>
      </c>
    </row>
    <row r="74" spans="1:4" x14ac:dyDescent="0.3">
      <c r="A74" s="43" t="s">
        <v>1415</v>
      </c>
      <c r="B74" s="43" t="s">
        <v>1416</v>
      </c>
      <c r="C74" s="45">
        <v>106</v>
      </c>
      <c r="D74" s="46">
        <v>43503</v>
      </c>
    </row>
    <row r="75" spans="1:4" x14ac:dyDescent="0.3">
      <c r="A75" s="43" t="s">
        <v>1415</v>
      </c>
      <c r="B75" s="43" t="s">
        <v>1416</v>
      </c>
      <c r="C75" s="45">
        <v>251</v>
      </c>
      <c r="D75" s="46">
        <v>43503</v>
      </c>
    </row>
    <row r="76" spans="1:4" x14ac:dyDescent="0.3">
      <c r="A76" s="43" t="s">
        <v>177</v>
      </c>
      <c r="B76" s="43" t="s">
        <v>1422</v>
      </c>
      <c r="C76" s="45">
        <v>389</v>
      </c>
      <c r="D76" s="46">
        <v>43504</v>
      </c>
    </row>
    <row r="77" spans="1:4" x14ac:dyDescent="0.3">
      <c r="A77" s="43" t="s">
        <v>177</v>
      </c>
      <c r="B77" s="43" t="s">
        <v>1422</v>
      </c>
      <c r="C77" s="45">
        <v>6299</v>
      </c>
      <c r="D77" s="46">
        <v>43504</v>
      </c>
    </row>
    <row r="78" spans="1:4" x14ac:dyDescent="0.3">
      <c r="A78" s="43" t="s">
        <v>177</v>
      </c>
      <c r="B78" s="43" t="s">
        <v>1422</v>
      </c>
      <c r="C78" s="45">
        <v>13018</v>
      </c>
      <c r="D78" s="46">
        <v>43504</v>
      </c>
    </row>
    <row r="79" spans="1:4" x14ac:dyDescent="0.3">
      <c r="A79" s="43" t="s">
        <v>1424</v>
      </c>
      <c r="B79" s="43" t="s">
        <v>1419</v>
      </c>
      <c r="C79" s="45">
        <v>1870</v>
      </c>
      <c r="D79" s="46">
        <v>43504</v>
      </c>
    </row>
    <row r="80" spans="1:4" x14ac:dyDescent="0.3">
      <c r="A80" s="43" t="s">
        <v>1415</v>
      </c>
      <c r="B80" s="43" t="s">
        <v>1416</v>
      </c>
      <c r="C80" s="45">
        <v>115</v>
      </c>
      <c r="D80" s="46">
        <v>43504</v>
      </c>
    </row>
    <row r="81" spans="1:4" x14ac:dyDescent="0.3">
      <c r="A81" s="43" t="s">
        <v>1425</v>
      </c>
      <c r="B81" s="43" t="s">
        <v>1422</v>
      </c>
      <c r="C81" s="45">
        <v>5256</v>
      </c>
      <c r="D81" s="46">
        <v>43505</v>
      </c>
    </row>
    <row r="82" spans="1:4" x14ac:dyDescent="0.3">
      <c r="A82" s="43" t="s">
        <v>1417</v>
      </c>
      <c r="B82" s="43" t="s">
        <v>1418</v>
      </c>
      <c r="C82" s="45">
        <v>266</v>
      </c>
      <c r="D82" s="46">
        <v>43505</v>
      </c>
    </row>
    <row r="83" spans="1:4" x14ac:dyDescent="0.3">
      <c r="A83" s="43" t="s">
        <v>177</v>
      </c>
      <c r="B83" s="43" t="s">
        <v>1422</v>
      </c>
      <c r="C83" s="45">
        <v>510</v>
      </c>
      <c r="D83" s="46">
        <v>43507</v>
      </c>
    </row>
    <row r="84" spans="1:4" x14ac:dyDescent="0.3">
      <c r="A84" s="43" t="s">
        <v>1417</v>
      </c>
      <c r="B84" s="43" t="s">
        <v>1418</v>
      </c>
      <c r="C84" s="45">
        <v>347</v>
      </c>
      <c r="D84" s="46">
        <v>43507</v>
      </c>
    </row>
    <row r="85" spans="1:4" x14ac:dyDescent="0.3">
      <c r="A85" s="43" t="s">
        <v>1415</v>
      </c>
      <c r="B85" s="43" t="s">
        <v>1416</v>
      </c>
      <c r="C85" s="45">
        <v>476</v>
      </c>
      <c r="D85" s="46">
        <v>43508</v>
      </c>
    </row>
    <row r="86" spans="1:4" x14ac:dyDescent="0.3">
      <c r="A86" s="43" t="s">
        <v>1425</v>
      </c>
      <c r="B86" s="43" t="s">
        <v>1422</v>
      </c>
      <c r="C86" s="45">
        <v>291</v>
      </c>
      <c r="D86" s="46">
        <v>43511</v>
      </c>
    </row>
    <row r="87" spans="1:4" x14ac:dyDescent="0.3">
      <c r="A87" s="43" t="s">
        <v>1417</v>
      </c>
      <c r="B87" s="43" t="s">
        <v>1418</v>
      </c>
      <c r="C87" s="45">
        <v>449</v>
      </c>
      <c r="D87" s="46">
        <v>43511</v>
      </c>
    </row>
    <row r="88" spans="1:4" x14ac:dyDescent="0.3">
      <c r="A88" s="43" t="s">
        <v>1425</v>
      </c>
      <c r="B88" s="43" t="s">
        <v>1422</v>
      </c>
      <c r="C88" s="45">
        <v>1403</v>
      </c>
      <c r="D88" s="46">
        <v>43512</v>
      </c>
    </row>
    <row r="89" spans="1:4" x14ac:dyDescent="0.3">
      <c r="A89" s="43" t="s">
        <v>177</v>
      </c>
      <c r="B89" s="43" t="s">
        <v>1422</v>
      </c>
      <c r="C89" s="45">
        <v>10236</v>
      </c>
      <c r="D89" s="46">
        <v>43512</v>
      </c>
    </row>
    <row r="90" spans="1:4" x14ac:dyDescent="0.3">
      <c r="A90" s="43" t="s">
        <v>169</v>
      </c>
      <c r="B90" s="43" t="s">
        <v>1419</v>
      </c>
      <c r="C90" s="45">
        <v>364</v>
      </c>
      <c r="D90" s="46">
        <v>43512</v>
      </c>
    </row>
    <row r="91" spans="1:4" x14ac:dyDescent="0.3">
      <c r="A91" s="43" t="s">
        <v>1420</v>
      </c>
      <c r="B91" s="43" t="s">
        <v>1421</v>
      </c>
      <c r="C91" s="45">
        <v>6131</v>
      </c>
      <c r="D91" s="46">
        <v>43513</v>
      </c>
    </row>
    <row r="92" spans="1:4" x14ac:dyDescent="0.3">
      <c r="A92" s="43" t="s">
        <v>1424</v>
      </c>
      <c r="B92" s="43" t="s">
        <v>1419</v>
      </c>
      <c r="C92" s="45">
        <v>3354</v>
      </c>
      <c r="D92" s="46">
        <v>43513</v>
      </c>
    </row>
    <row r="93" spans="1:4" x14ac:dyDescent="0.3">
      <c r="A93" s="43" t="s">
        <v>1415</v>
      </c>
      <c r="B93" s="43" t="s">
        <v>1416</v>
      </c>
      <c r="C93" s="45">
        <v>387</v>
      </c>
      <c r="D93" s="46">
        <v>43513</v>
      </c>
    </row>
    <row r="94" spans="1:4" x14ac:dyDescent="0.3">
      <c r="A94" s="43" t="s">
        <v>177</v>
      </c>
      <c r="B94" s="43" t="s">
        <v>1422</v>
      </c>
      <c r="C94" s="45">
        <v>143</v>
      </c>
      <c r="D94" s="46">
        <v>43514</v>
      </c>
    </row>
    <row r="95" spans="1:4" x14ac:dyDescent="0.3">
      <c r="A95" s="43" t="s">
        <v>177</v>
      </c>
      <c r="B95" s="43" t="s">
        <v>1422</v>
      </c>
      <c r="C95" s="45">
        <v>183</v>
      </c>
      <c r="D95" s="46">
        <v>43514</v>
      </c>
    </row>
    <row r="96" spans="1:4" x14ac:dyDescent="0.3">
      <c r="A96" s="43" t="s">
        <v>1420</v>
      </c>
      <c r="B96" s="43" t="s">
        <v>1421</v>
      </c>
      <c r="C96" s="45">
        <v>6985</v>
      </c>
      <c r="D96" s="46">
        <v>43515</v>
      </c>
    </row>
    <row r="97" spans="1:4" x14ac:dyDescent="0.3">
      <c r="A97" s="43" t="s">
        <v>169</v>
      </c>
      <c r="B97" s="43" t="s">
        <v>1419</v>
      </c>
      <c r="C97" s="45">
        <v>139</v>
      </c>
      <c r="D97" s="46">
        <v>43515</v>
      </c>
    </row>
    <row r="98" spans="1:4" x14ac:dyDescent="0.3">
      <c r="A98" s="43" t="s">
        <v>1425</v>
      </c>
      <c r="B98" s="43" t="s">
        <v>1422</v>
      </c>
      <c r="C98" s="45">
        <v>611</v>
      </c>
      <c r="D98" s="46">
        <v>43516</v>
      </c>
    </row>
    <row r="99" spans="1:4" x14ac:dyDescent="0.3">
      <c r="A99" s="43" t="s">
        <v>177</v>
      </c>
      <c r="B99" s="43" t="s">
        <v>1422</v>
      </c>
      <c r="C99" s="45">
        <v>197</v>
      </c>
      <c r="D99" s="46">
        <v>43516</v>
      </c>
    </row>
    <row r="100" spans="1:4" x14ac:dyDescent="0.3">
      <c r="A100" s="43" t="s">
        <v>177</v>
      </c>
      <c r="B100" s="43" t="s">
        <v>1422</v>
      </c>
      <c r="C100" s="45">
        <v>502</v>
      </c>
      <c r="D100" s="46">
        <v>43517</v>
      </c>
    </row>
    <row r="101" spans="1:4" x14ac:dyDescent="0.3">
      <c r="A101" s="43" t="s">
        <v>1425</v>
      </c>
      <c r="B101" s="43" t="s">
        <v>1422</v>
      </c>
      <c r="C101" s="45">
        <v>6246</v>
      </c>
      <c r="D101" s="46">
        <v>43518</v>
      </c>
    </row>
    <row r="102" spans="1:4" x14ac:dyDescent="0.3">
      <c r="A102" s="43" t="s">
        <v>169</v>
      </c>
      <c r="B102" s="43" t="s">
        <v>1419</v>
      </c>
      <c r="C102" s="45">
        <v>12847</v>
      </c>
      <c r="D102" s="46">
        <v>43518</v>
      </c>
    </row>
    <row r="103" spans="1:4" x14ac:dyDescent="0.3">
      <c r="A103" s="43" t="s">
        <v>1424</v>
      </c>
      <c r="B103" s="43" t="s">
        <v>1419</v>
      </c>
      <c r="C103" s="45">
        <v>1426</v>
      </c>
      <c r="D103" s="46">
        <v>43519</v>
      </c>
    </row>
    <row r="104" spans="1:4" x14ac:dyDescent="0.3">
      <c r="A104" s="43" t="s">
        <v>177</v>
      </c>
      <c r="B104" s="43" t="s">
        <v>1422</v>
      </c>
      <c r="C104" s="45">
        <v>502</v>
      </c>
      <c r="D104" s="46">
        <v>43520</v>
      </c>
    </row>
    <row r="105" spans="1:4" x14ac:dyDescent="0.3">
      <c r="A105" s="43" t="s">
        <v>177</v>
      </c>
      <c r="B105" s="43" t="s">
        <v>1422</v>
      </c>
      <c r="C105" s="45">
        <v>5591</v>
      </c>
      <c r="D105" s="46">
        <v>43520</v>
      </c>
    </row>
    <row r="106" spans="1:4" x14ac:dyDescent="0.3">
      <c r="A106" s="43" t="s">
        <v>169</v>
      </c>
      <c r="B106" s="43" t="s">
        <v>1419</v>
      </c>
      <c r="C106" s="45">
        <v>505</v>
      </c>
      <c r="D106" s="46">
        <v>43520</v>
      </c>
    </row>
    <row r="107" spans="1:4" x14ac:dyDescent="0.3">
      <c r="A107" s="43" t="s">
        <v>177</v>
      </c>
      <c r="B107" s="43" t="s">
        <v>1422</v>
      </c>
      <c r="C107" s="45">
        <v>323</v>
      </c>
      <c r="D107" s="46">
        <v>43521</v>
      </c>
    </row>
    <row r="108" spans="1:4" x14ac:dyDescent="0.3">
      <c r="A108" s="43" t="s">
        <v>169</v>
      </c>
      <c r="B108" s="43" t="s">
        <v>1419</v>
      </c>
      <c r="C108" s="45">
        <v>373</v>
      </c>
      <c r="D108" s="46">
        <v>43521</v>
      </c>
    </row>
    <row r="109" spans="1:4" x14ac:dyDescent="0.3">
      <c r="A109" s="43" t="s">
        <v>1424</v>
      </c>
      <c r="B109" s="43" t="s">
        <v>1419</v>
      </c>
      <c r="C109" s="45">
        <v>320</v>
      </c>
      <c r="D109" s="46">
        <v>43522</v>
      </c>
    </row>
    <row r="110" spans="1:4" x14ac:dyDescent="0.3">
      <c r="A110" s="43" t="s">
        <v>1415</v>
      </c>
      <c r="B110" s="43" t="s">
        <v>1416</v>
      </c>
      <c r="C110" s="45">
        <v>297</v>
      </c>
      <c r="D110" s="46">
        <v>43522</v>
      </c>
    </row>
    <row r="111" spans="1:4" x14ac:dyDescent="0.3">
      <c r="A111" s="43" t="s">
        <v>1417</v>
      </c>
      <c r="B111" s="43" t="s">
        <v>1418</v>
      </c>
      <c r="C111" s="45">
        <v>258</v>
      </c>
      <c r="D111" s="46">
        <v>43522</v>
      </c>
    </row>
    <row r="112" spans="1:4" x14ac:dyDescent="0.3">
      <c r="A112" s="43" t="s">
        <v>1415</v>
      </c>
      <c r="B112" s="43" t="s">
        <v>1416</v>
      </c>
      <c r="C112" s="45">
        <v>109</v>
      </c>
      <c r="D112" s="46">
        <v>43524</v>
      </c>
    </row>
    <row r="113" spans="1:4" x14ac:dyDescent="0.3">
      <c r="A113" s="43" t="s">
        <v>1425</v>
      </c>
      <c r="B113" s="43" t="s">
        <v>1422</v>
      </c>
      <c r="C113" s="45">
        <v>665</v>
      </c>
      <c r="D113" s="46">
        <v>43525</v>
      </c>
    </row>
    <row r="114" spans="1:4" x14ac:dyDescent="0.3">
      <c r="A114" s="43" t="s">
        <v>1417</v>
      </c>
      <c r="B114" s="43" t="s">
        <v>1418</v>
      </c>
      <c r="C114" s="45">
        <v>13587</v>
      </c>
      <c r="D114" s="46">
        <v>43526</v>
      </c>
    </row>
    <row r="115" spans="1:4" x14ac:dyDescent="0.3">
      <c r="A115" s="43" t="s">
        <v>177</v>
      </c>
      <c r="B115" s="43" t="s">
        <v>1422</v>
      </c>
      <c r="C115" s="45">
        <v>17728</v>
      </c>
      <c r="D115" s="46">
        <v>43527</v>
      </c>
    </row>
    <row r="116" spans="1:4" x14ac:dyDescent="0.3">
      <c r="A116" s="43" t="s">
        <v>1424</v>
      </c>
      <c r="B116" s="43" t="s">
        <v>1419</v>
      </c>
      <c r="C116" s="45">
        <v>405</v>
      </c>
      <c r="D116" s="46">
        <v>43528</v>
      </c>
    </row>
    <row r="117" spans="1:4" x14ac:dyDescent="0.3">
      <c r="A117" s="43" t="s">
        <v>1424</v>
      </c>
      <c r="B117" s="43" t="s">
        <v>1419</v>
      </c>
      <c r="C117" s="45">
        <v>3579</v>
      </c>
      <c r="D117" s="46">
        <v>43528</v>
      </c>
    </row>
    <row r="118" spans="1:4" x14ac:dyDescent="0.3">
      <c r="A118" s="43" t="s">
        <v>1423</v>
      </c>
      <c r="B118" s="43" t="s">
        <v>1418</v>
      </c>
      <c r="C118" s="45">
        <v>1909</v>
      </c>
      <c r="D118" s="46">
        <v>43528</v>
      </c>
    </row>
    <row r="119" spans="1:4" x14ac:dyDescent="0.3">
      <c r="A119" s="43" t="s">
        <v>169</v>
      </c>
      <c r="B119" s="43" t="s">
        <v>1419</v>
      </c>
      <c r="C119" s="45">
        <v>184</v>
      </c>
      <c r="D119" s="46">
        <v>43529</v>
      </c>
    </row>
    <row r="120" spans="1:4" x14ac:dyDescent="0.3">
      <c r="A120" s="43" t="s">
        <v>177</v>
      </c>
      <c r="B120" s="43" t="s">
        <v>1422</v>
      </c>
      <c r="C120" s="45">
        <v>123</v>
      </c>
      <c r="D120" s="46">
        <v>43530</v>
      </c>
    </row>
    <row r="121" spans="1:4" x14ac:dyDescent="0.3">
      <c r="A121" s="43" t="s">
        <v>169</v>
      </c>
      <c r="B121" s="43" t="s">
        <v>1419</v>
      </c>
      <c r="C121" s="45">
        <v>485</v>
      </c>
      <c r="D121" s="46">
        <v>43530</v>
      </c>
    </row>
    <row r="122" spans="1:4" x14ac:dyDescent="0.3">
      <c r="A122" s="43" t="s">
        <v>1417</v>
      </c>
      <c r="B122" s="43" t="s">
        <v>1418</v>
      </c>
      <c r="C122" s="45">
        <v>370</v>
      </c>
      <c r="D122" s="46">
        <v>43530</v>
      </c>
    </row>
    <row r="123" spans="1:4" x14ac:dyDescent="0.3">
      <c r="A123" s="43" t="s">
        <v>1420</v>
      </c>
      <c r="B123" s="43" t="s">
        <v>1421</v>
      </c>
      <c r="C123" s="45">
        <v>334</v>
      </c>
      <c r="D123" s="46">
        <v>43531</v>
      </c>
    </row>
    <row r="124" spans="1:4" x14ac:dyDescent="0.3">
      <c r="A124" s="43" t="s">
        <v>1420</v>
      </c>
      <c r="B124" s="43" t="s">
        <v>1421</v>
      </c>
      <c r="C124" s="45">
        <v>191</v>
      </c>
      <c r="D124" s="46">
        <v>43532</v>
      </c>
    </row>
    <row r="125" spans="1:4" x14ac:dyDescent="0.3">
      <c r="A125" s="43" t="s">
        <v>177</v>
      </c>
      <c r="B125" s="43" t="s">
        <v>1422</v>
      </c>
      <c r="C125" s="45">
        <v>525</v>
      </c>
      <c r="D125" s="46">
        <v>43532</v>
      </c>
    </row>
    <row r="126" spans="1:4" x14ac:dyDescent="0.3">
      <c r="A126" s="43" t="s">
        <v>1425</v>
      </c>
      <c r="B126" s="43" t="s">
        <v>1422</v>
      </c>
      <c r="C126" s="45">
        <v>2791</v>
      </c>
      <c r="D126" s="46">
        <v>43533</v>
      </c>
    </row>
    <row r="127" spans="1:4" x14ac:dyDescent="0.3">
      <c r="A127" s="43" t="s">
        <v>1415</v>
      </c>
      <c r="B127" s="43" t="s">
        <v>1416</v>
      </c>
      <c r="C127" s="45">
        <v>429</v>
      </c>
      <c r="D127" s="46">
        <v>43533</v>
      </c>
    </row>
    <row r="128" spans="1:4" x14ac:dyDescent="0.3">
      <c r="A128" s="43" t="s">
        <v>1423</v>
      </c>
      <c r="B128" s="43" t="s">
        <v>1418</v>
      </c>
      <c r="C128" s="45">
        <v>1061</v>
      </c>
      <c r="D128" s="46">
        <v>43533</v>
      </c>
    </row>
    <row r="129" spans="1:4" x14ac:dyDescent="0.3">
      <c r="A129" s="43" t="s">
        <v>169</v>
      </c>
      <c r="B129" s="43" t="s">
        <v>1419</v>
      </c>
      <c r="C129" s="45">
        <v>1465</v>
      </c>
      <c r="D129" s="46">
        <v>43534</v>
      </c>
    </row>
    <row r="130" spans="1:4" x14ac:dyDescent="0.3">
      <c r="A130" s="43" t="s">
        <v>1423</v>
      </c>
      <c r="B130" s="43" t="s">
        <v>1418</v>
      </c>
      <c r="C130" s="45">
        <v>1185</v>
      </c>
      <c r="D130" s="46">
        <v>43534</v>
      </c>
    </row>
    <row r="131" spans="1:4" x14ac:dyDescent="0.3">
      <c r="A131" s="43" t="s">
        <v>1425</v>
      </c>
      <c r="B131" s="43" t="s">
        <v>1422</v>
      </c>
      <c r="C131" s="45">
        <v>1683</v>
      </c>
      <c r="D131" s="46">
        <v>43535</v>
      </c>
    </row>
    <row r="132" spans="1:4" x14ac:dyDescent="0.3">
      <c r="A132" s="43" t="s">
        <v>1425</v>
      </c>
      <c r="B132" s="43" t="s">
        <v>1422</v>
      </c>
      <c r="C132" s="45">
        <v>856</v>
      </c>
      <c r="D132" s="46">
        <v>43536</v>
      </c>
    </row>
    <row r="133" spans="1:4" x14ac:dyDescent="0.3">
      <c r="A133" s="43" t="s">
        <v>177</v>
      </c>
      <c r="B133" s="43" t="s">
        <v>1422</v>
      </c>
      <c r="C133" s="45">
        <v>265</v>
      </c>
      <c r="D133" s="46">
        <v>43537</v>
      </c>
    </row>
    <row r="134" spans="1:4" x14ac:dyDescent="0.3">
      <c r="A134" s="43" t="s">
        <v>1415</v>
      </c>
      <c r="B134" s="43" t="s">
        <v>1416</v>
      </c>
      <c r="C134" s="45">
        <v>8654</v>
      </c>
      <c r="D134" s="46">
        <v>43537</v>
      </c>
    </row>
    <row r="135" spans="1:4" x14ac:dyDescent="0.3">
      <c r="A135" s="43" t="s">
        <v>1415</v>
      </c>
      <c r="B135" s="43" t="s">
        <v>1416</v>
      </c>
      <c r="C135" s="45">
        <v>519</v>
      </c>
      <c r="D135" s="46">
        <v>43537</v>
      </c>
    </row>
    <row r="136" spans="1:4" x14ac:dyDescent="0.3">
      <c r="A136" s="43" t="s">
        <v>1425</v>
      </c>
      <c r="B136" s="43" t="s">
        <v>1422</v>
      </c>
      <c r="C136" s="45">
        <v>1829</v>
      </c>
      <c r="D136" s="46">
        <v>43538</v>
      </c>
    </row>
    <row r="137" spans="1:4" x14ac:dyDescent="0.3">
      <c r="A137" s="43" t="s">
        <v>177</v>
      </c>
      <c r="B137" s="43" t="s">
        <v>1422</v>
      </c>
      <c r="C137" s="45">
        <v>313</v>
      </c>
      <c r="D137" s="46">
        <v>43539</v>
      </c>
    </row>
    <row r="138" spans="1:4" x14ac:dyDescent="0.3">
      <c r="A138" s="43" t="s">
        <v>169</v>
      </c>
      <c r="B138" s="43" t="s">
        <v>1419</v>
      </c>
      <c r="C138" s="45">
        <v>274</v>
      </c>
      <c r="D138" s="46">
        <v>43539</v>
      </c>
    </row>
    <row r="139" spans="1:4" x14ac:dyDescent="0.3">
      <c r="A139" s="43" t="s">
        <v>1417</v>
      </c>
      <c r="B139" s="43" t="s">
        <v>1418</v>
      </c>
      <c r="C139" s="45">
        <v>267</v>
      </c>
      <c r="D139" s="46">
        <v>43541</v>
      </c>
    </row>
    <row r="140" spans="1:4" x14ac:dyDescent="0.3">
      <c r="A140" s="43" t="s">
        <v>1420</v>
      </c>
      <c r="B140" s="43" t="s">
        <v>1421</v>
      </c>
      <c r="C140" s="45">
        <v>7301</v>
      </c>
      <c r="D140" s="46">
        <v>43542</v>
      </c>
    </row>
    <row r="141" spans="1:4" x14ac:dyDescent="0.3">
      <c r="A141" s="43" t="s">
        <v>177</v>
      </c>
      <c r="B141" s="43" t="s">
        <v>1422</v>
      </c>
      <c r="C141" s="45">
        <v>280</v>
      </c>
      <c r="D141" s="46">
        <v>43542</v>
      </c>
    </row>
    <row r="142" spans="1:4" x14ac:dyDescent="0.3">
      <c r="A142" s="43" t="s">
        <v>1420</v>
      </c>
      <c r="B142" s="43" t="s">
        <v>1421</v>
      </c>
      <c r="C142" s="45">
        <v>353</v>
      </c>
      <c r="D142" s="46">
        <v>43543</v>
      </c>
    </row>
    <row r="143" spans="1:4" x14ac:dyDescent="0.3">
      <c r="A143" s="43" t="s">
        <v>177</v>
      </c>
      <c r="B143" s="43" t="s">
        <v>1422</v>
      </c>
      <c r="C143" s="45">
        <v>19451</v>
      </c>
      <c r="D143" s="46">
        <v>43543</v>
      </c>
    </row>
    <row r="144" spans="1:4" x14ac:dyDescent="0.3">
      <c r="A144" s="43" t="s">
        <v>177</v>
      </c>
      <c r="B144" s="43" t="s">
        <v>1422</v>
      </c>
      <c r="C144" s="45">
        <v>482</v>
      </c>
      <c r="D144" s="46">
        <v>43543</v>
      </c>
    </row>
    <row r="145" spans="1:4" x14ac:dyDescent="0.3">
      <c r="A145" s="43" t="s">
        <v>169</v>
      </c>
      <c r="B145" s="43" t="s">
        <v>1419</v>
      </c>
      <c r="C145" s="45">
        <v>479</v>
      </c>
      <c r="D145" s="46">
        <v>43543</v>
      </c>
    </row>
    <row r="146" spans="1:4" x14ac:dyDescent="0.3">
      <c r="A146" s="43" t="s">
        <v>1417</v>
      </c>
      <c r="B146" s="43" t="s">
        <v>1418</v>
      </c>
      <c r="C146" s="45">
        <v>358</v>
      </c>
      <c r="D146" s="46">
        <v>43543</v>
      </c>
    </row>
    <row r="147" spans="1:4" x14ac:dyDescent="0.3">
      <c r="A147" s="43" t="s">
        <v>1415</v>
      </c>
      <c r="B147" s="43" t="s">
        <v>1416</v>
      </c>
      <c r="C147" s="45">
        <v>308</v>
      </c>
      <c r="D147" s="46">
        <v>43544</v>
      </c>
    </row>
    <row r="148" spans="1:4" x14ac:dyDescent="0.3">
      <c r="A148" s="43" t="s">
        <v>177</v>
      </c>
      <c r="B148" s="43" t="s">
        <v>1422</v>
      </c>
      <c r="C148" s="45">
        <v>307</v>
      </c>
      <c r="D148" s="46">
        <v>43545</v>
      </c>
    </row>
    <row r="149" spans="1:4" x14ac:dyDescent="0.3">
      <c r="A149" s="43" t="s">
        <v>169</v>
      </c>
      <c r="B149" s="43" t="s">
        <v>1419</v>
      </c>
      <c r="C149" s="45">
        <v>16553</v>
      </c>
      <c r="D149" s="46">
        <v>43545</v>
      </c>
    </row>
    <row r="150" spans="1:4" x14ac:dyDescent="0.3">
      <c r="A150" s="43" t="s">
        <v>169</v>
      </c>
      <c r="B150" s="43" t="s">
        <v>1419</v>
      </c>
      <c r="C150" s="45">
        <v>458</v>
      </c>
      <c r="D150" s="46">
        <v>43545</v>
      </c>
    </row>
    <row r="151" spans="1:4" x14ac:dyDescent="0.3">
      <c r="A151" s="43" t="s">
        <v>177</v>
      </c>
      <c r="B151" s="43" t="s">
        <v>1422</v>
      </c>
      <c r="C151" s="45">
        <v>186</v>
      </c>
      <c r="D151" s="46">
        <v>43546</v>
      </c>
    </row>
    <row r="152" spans="1:4" x14ac:dyDescent="0.3">
      <c r="A152" s="43" t="s">
        <v>177</v>
      </c>
      <c r="B152" s="43" t="s">
        <v>1422</v>
      </c>
      <c r="C152" s="45">
        <v>14077</v>
      </c>
      <c r="D152" s="46">
        <v>43546</v>
      </c>
    </row>
    <row r="153" spans="1:4" x14ac:dyDescent="0.3">
      <c r="A153" s="43" t="s">
        <v>177</v>
      </c>
      <c r="B153" s="43" t="s">
        <v>1422</v>
      </c>
      <c r="C153" s="45">
        <v>581</v>
      </c>
      <c r="D153" s="46">
        <v>43546</v>
      </c>
    </row>
    <row r="154" spans="1:4" x14ac:dyDescent="0.3">
      <c r="A154" s="43" t="s">
        <v>1423</v>
      </c>
      <c r="B154" s="43" t="s">
        <v>1418</v>
      </c>
      <c r="C154" s="45">
        <v>806</v>
      </c>
      <c r="D154" s="46">
        <v>43546</v>
      </c>
    </row>
    <row r="155" spans="1:4" x14ac:dyDescent="0.3">
      <c r="A155" s="43" t="s">
        <v>169</v>
      </c>
      <c r="B155" s="43" t="s">
        <v>1419</v>
      </c>
      <c r="C155" s="45">
        <v>487</v>
      </c>
      <c r="D155" s="46">
        <v>43547</v>
      </c>
    </row>
    <row r="156" spans="1:4" x14ac:dyDescent="0.3">
      <c r="A156" s="43" t="s">
        <v>1424</v>
      </c>
      <c r="B156" s="43" t="s">
        <v>1419</v>
      </c>
      <c r="C156" s="45">
        <v>1325</v>
      </c>
      <c r="D156" s="46">
        <v>43548</v>
      </c>
    </row>
    <row r="157" spans="1:4" x14ac:dyDescent="0.3">
      <c r="A157" s="43" t="s">
        <v>1425</v>
      </c>
      <c r="B157" s="43" t="s">
        <v>1422</v>
      </c>
      <c r="C157" s="45">
        <v>712</v>
      </c>
      <c r="D157" s="46">
        <v>43549</v>
      </c>
    </row>
    <row r="158" spans="1:4" x14ac:dyDescent="0.3">
      <c r="A158" s="43" t="s">
        <v>1420</v>
      </c>
      <c r="B158" s="43" t="s">
        <v>1421</v>
      </c>
      <c r="C158" s="45">
        <v>8600</v>
      </c>
      <c r="D158" s="46">
        <v>43550</v>
      </c>
    </row>
    <row r="159" spans="1:4" x14ac:dyDescent="0.3">
      <c r="A159" s="43" t="s">
        <v>177</v>
      </c>
      <c r="B159" s="43" t="s">
        <v>1422</v>
      </c>
      <c r="C159" s="45">
        <v>505</v>
      </c>
      <c r="D159" s="46">
        <v>43550</v>
      </c>
    </row>
    <row r="160" spans="1:4" x14ac:dyDescent="0.3">
      <c r="A160" s="43" t="s">
        <v>177</v>
      </c>
      <c r="B160" s="43" t="s">
        <v>1422</v>
      </c>
      <c r="C160" s="45">
        <v>287</v>
      </c>
      <c r="D160" s="46">
        <v>43553</v>
      </c>
    </row>
    <row r="161" spans="1:4" x14ac:dyDescent="0.3">
      <c r="A161" s="43" t="s">
        <v>1415</v>
      </c>
      <c r="B161" s="43" t="s">
        <v>1416</v>
      </c>
      <c r="C161" s="45">
        <v>365</v>
      </c>
      <c r="D161" s="46">
        <v>43554</v>
      </c>
    </row>
    <row r="162" spans="1:4" x14ac:dyDescent="0.3">
      <c r="A162" s="43" t="s">
        <v>1425</v>
      </c>
      <c r="B162" s="43" t="s">
        <v>1422</v>
      </c>
      <c r="C162" s="45">
        <v>278</v>
      </c>
      <c r="D162" s="46">
        <v>43555</v>
      </c>
    </row>
  </sheetData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E8478-D58B-48E1-8BCF-4535127B6620}">
  <dimension ref="A1:N77"/>
  <sheetViews>
    <sheetView workbookViewId="0">
      <selection activeCell="L1" sqref="L1"/>
    </sheetView>
  </sheetViews>
  <sheetFormatPr baseColWidth="10" defaultColWidth="11.44140625" defaultRowHeight="14.4" x14ac:dyDescent="0.3"/>
  <cols>
    <col min="1" max="1" width="10.6640625" style="43" bestFit="1" customWidth="1"/>
    <col min="2" max="2" width="31.109375" style="43" bestFit="1" customWidth="1"/>
    <col min="3" max="3" width="12" style="43" bestFit="1" customWidth="1"/>
    <col min="4" max="4" width="25.44140625" style="43" bestFit="1" customWidth="1"/>
    <col min="5" max="5" width="19.33203125" style="43" bestFit="1" customWidth="1"/>
    <col min="6" max="6" width="11.44140625" style="43"/>
    <col min="7" max="7" width="24.109375" style="43" bestFit="1" customWidth="1"/>
    <col min="8" max="8" width="22.109375" style="43" bestFit="1" customWidth="1"/>
    <col min="9" max="9" width="20.5546875" style="43" bestFit="1" customWidth="1"/>
    <col min="10" max="10" width="15.44140625" style="43" bestFit="1" customWidth="1"/>
    <col min="11" max="11" width="16.33203125" style="43" bestFit="1" customWidth="1"/>
    <col min="12" max="14" width="13" style="43" bestFit="1" customWidth="1"/>
    <col min="15" max="16384" width="11.44140625" style="43"/>
  </cols>
  <sheetData>
    <row r="1" spans="1:14" x14ac:dyDescent="0.3">
      <c r="A1" s="42" t="s">
        <v>1</v>
      </c>
      <c r="B1" s="42" t="s">
        <v>2</v>
      </c>
      <c r="C1" s="42" t="s">
        <v>3</v>
      </c>
      <c r="D1" s="42" t="s">
        <v>4</v>
      </c>
      <c r="E1" s="42" t="s">
        <v>5</v>
      </c>
      <c r="F1" s="42" t="s">
        <v>6</v>
      </c>
      <c r="G1" s="42" t="s">
        <v>7</v>
      </c>
      <c r="H1" s="42" t="s">
        <v>8</v>
      </c>
      <c r="I1" s="42" t="s">
        <v>9</v>
      </c>
      <c r="J1" s="42" t="s">
        <v>10</v>
      </c>
      <c r="K1" s="42" t="s">
        <v>11</v>
      </c>
      <c r="L1" s="42" t="s">
        <v>12</v>
      </c>
      <c r="M1" s="42" t="s">
        <v>13</v>
      </c>
      <c r="N1" s="42" t="s">
        <v>14</v>
      </c>
    </row>
    <row r="2" spans="1:14" x14ac:dyDescent="0.3">
      <c r="A2" s="43" t="s">
        <v>15</v>
      </c>
      <c r="B2" s="43" t="s">
        <v>16</v>
      </c>
      <c r="C2" s="43" t="s">
        <v>17</v>
      </c>
      <c r="D2" s="43" t="s">
        <v>18</v>
      </c>
      <c r="E2" s="43" t="s">
        <v>19</v>
      </c>
      <c r="F2" s="44" t="s">
        <v>20</v>
      </c>
      <c r="G2" s="43" t="s">
        <v>21</v>
      </c>
      <c r="H2" s="43" t="s">
        <v>22</v>
      </c>
      <c r="I2" s="43" t="s">
        <v>23</v>
      </c>
      <c r="J2" s="44" t="s">
        <v>24</v>
      </c>
      <c r="K2" s="44" t="s">
        <v>25</v>
      </c>
      <c r="L2" s="45">
        <v>51560</v>
      </c>
      <c r="M2" s="45">
        <v>56716.000000000007</v>
      </c>
      <c r="N2" s="45">
        <v>62387.600000000013</v>
      </c>
    </row>
    <row r="3" spans="1:14" x14ac:dyDescent="0.3">
      <c r="A3" s="43" t="s">
        <v>26</v>
      </c>
      <c r="B3" s="43" t="s">
        <v>27</v>
      </c>
      <c r="C3" s="43" t="s">
        <v>17</v>
      </c>
      <c r="D3" s="43" t="s">
        <v>28</v>
      </c>
      <c r="E3" s="43" t="s">
        <v>29</v>
      </c>
      <c r="F3" s="44" t="s">
        <v>30</v>
      </c>
      <c r="G3" s="43" t="s">
        <v>31</v>
      </c>
      <c r="H3" s="43" t="s">
        <v>32</v>
      </c>
      <c r="I3" s="43" t="s">
        <v>23</v>
      </c>
      <c r="J3" s="44" t="s">
        <v>33</v>
      </c>
      <c r="K3" s="44" t="s">
        <v>33</v>
      </c>
      <c r="L3" s="45">
        <v>480536</v>
      </c>
      <c r="M3" s="45">
        <v>528589.60000000009</v>
      </c>
      <c r="N3" s="45">
        <v>581448.56000000017</v>
      </c>
    </row>
    <row r="4" spans="1:14" x14ac:dyDescent="0.3">
      <c r="A4" s="43" t="s">
        <v>34</v>
      </c>
      <c r="B4" s="43" t="s">
        <v>35</v>
      </c>
      <c r="C4" s="43" t="s">
        <v>17</v>
      </c>
      <c r="D4" s="43" t="s">
        <v>36</v>
      </c>
      <c r="E4" s="43" t="s">
        <v>37</v>
      </c>
      <c r="F4" s="44" t="s">
        <v>38</v>
      </c>
      <c r="G4" s="43" t="s">
        <v>39</v>
      </c>
      <c r="H4" s="43" t="s">
        <v>40</v>
      </c>
      <c r="I4" s="43" t="s">
        <v>41</v>
      </c>
      <c r="J4" s="44" t="s">
        <v>42</v>
      </c>
      <c r="K4" s="44" t="s">
        <v>43</v>
      </c>
      <c r="L4" s="45">
        <v>199120</v>
      </c>
      <c r="M4" s="45">
        <v>219032.00000000003</v>
      </c>
      <c r="N4" s="45">
        <v>240935.20000000004</v>
      </c>
    </row>
    <row r="5" spans="1:14" x14ac:dyDescent="0.3">
      <c r="A5" s="43" t="s">
        <v>44</v>
      </c>
      <c r="B5" s="43" t="s">
        <v>45</v>
      </c>
      <c r="C5" s="43" t="s">
        <v>17</v>
      </c>
      <c r="D5" s="43" t="s">
        <v>46</v>
      </c>
      <c r="E5" s="43" t="s">
        <v>46</v>
      </c>
      <c r="F5" s="44" t="s">
        <v>47</v>
      </c>
      <c r="G5" s="43" t="s">
        <v>48</v>
      </c>
      <c r="H5" s="43" t="s">
        <v>49</v>
      </c>
      <c r="I5" s="43" t="s">
        <v>41</v>
      </c>
      <c r="J5" s="44" t="s">
        <v>50</v>
      </c>
      <c r="K5" s="44" t="s">
        <v>51</v>
      </c>
      <c r="L5" s="45">
        <v>257817</v>
      </c>
      <c r="M5" s="45">
        <v>283598.7</v>
      </c>
      <c r="N5" s="45">
        <v>311958.57000000007</v>
      </c>
    </row>
    <row r="6" spans="1:14" x14ac:dyDescent="0.3">
      <c r="A6" s="43" t="s">
        <v>52</v>
      </c>
      <c r="B6" s="43" t="s">
        <v>53</v>
      </c>
      <c r="C6" s="43" t="s">
        <v>17</v>
      </c>
      <c r="D6" s="43" t="s">
        <v>54</v>
      </c>
      <c r="E6" s="43" t="s">
        <v>54</v>
      </c>
      <c r="F6" s="44" t="s">
        <v>55</v>
      </c>
      <c r="G6" s="43" t="s">
        <v>56</v>
      </c>
      <c r="H6" s="43" t="s">
        <v>57</v>
      </c>
      <c r="I6" s="43" t="s">
        <v>23</v>
      </c>
      <c r="J6" s="44" t="s">
        <v>58</v>
      </c>
      <c r="K6" s="44" t="s">
        <v>59</v>
      </c>
      <c r="L6" s="45">
        <v>33797</v>
      </c>
      <c r="M6" s="45">
        <v>37176.700000000004</v>
      </c>
      <c r="N6" s="45">
        <v>40894.37000000001</v>
      </c>
    </row>
    <row r="7" spans="1:14" x14ac:dyDescent="0.3">
      <c r="A7" s="43" t="s">
        <v>60</v>
      </c>
      <c r="B7" s="43" t="s">
        <v>61</v>
      </c>
      <c r="C7" s="43" t="s">
        <v>17</v>
      </c>
      <c r="D7" s="43" t="s">
        <v>46</v>
      </c>
      <c r="E7" s="43" t="s">
        <v>46</v>
      </c>
      <c r="F7" s="44" t="s">
        <v>62</v>
      </c>
      <c r="G7" s="43" t="s">
        <v>63</v>
      </c>
      <c r="H7" s="43" t="s">
        <v>64</v>
      </c>
      <c r="I7" s="43" t="s">
        <v>41</v>
      </c>
      <c r="J7" s="44" t="s">
        <v>65</v>
      </c>
      <c r="K7" s="44" t="s">
        <v>66</v>
      </c>
      <c r="L7" s="45">
        <v>61960</v>
      </c>
      <c r="M7" s="45">
        <v>68156</v>
      </c>
      <c r="N7" s="45">
        <v>74971.600000000006</v>
      </c>
    </row>
    <row r="8" spans="1:14" x14ac:dyDescent="0.3">
      <c r="A8" s="43" t="s">
        <v>67</v>
      </c>
      <c r="B8" s="43" t="s">
        <v>68</v>
      </c>
      <c r="C8" s="43" t="s">
        <v>17</v>
      </c>
      <c r="D8" s="43" t="s">
        <v>28</v>
      </c>
      <c r="E8" s="43" t="s">
        <v>69</v>
      </c>
      <c r="F8" s="44" t="s">
        <v>70</v>
      </c>
      <c r="G8" s="43" t="s">
        <v>71</v>
      </c>
      <c r="H8" s="43" t="s">
        <v>72</v>
      </c>
      <c r="I8" s="43" t="s">
        <v>73</v>
      </c>
      <c r="J8" s="44" t="s">
        <v>74</v>
      </c>
      <c r="K8" s="44" t="s">
        <v>75</v>
      </c>
      <c r="L8" s="45">
        <v>90205</v>
      </c>
      <c r="M8" s="45">
        <v>99225.500000000015</v>
      </c>
      <c r="N8" s="45">
        <v>109148.05000000003</v>
      </c>
    </row>
    <row r="9" spans="1:14" x14ac:dyDescent="0.3">
      <c r="A9" s="43" t="s">
        <v>76</v>
      </c>
      <c r="B9" s="43" t="s">
        <v>77</v>
      </c>
      <c r="C9" s="43" t="s">
        <v>78</v>
      </c>
      <c r="D9" s="43" t="s">
        <v>79</v>
      </c>
      <c r="E9" s="43" t="s">
        <v>80</v>
      </c>
      <c r="F9" s="44" t="s">
        <v>81</v>
      </c>
      <c r="G9" s="43" t="s">
        <v>82</v>
      </c>
      <c r="H9" s="43" t="s">
        <v>83</v>
      </c>
      <c r="I9" s="43" t="s">
        <v>73</v>
      </c>
      <c r="J9" s="44" t="s">
        <v>84</v>
      </c>
      <c r="K9" s="44" t="s">
        <v>85</v>
      </c>
      <c r="L9" s="45">
        <v>232428</v>
      </c>
      <c r="M9" s="45">
        <v>255670.80000000002</v>
      </c>
      <c r="N9" s="45">
        <v>281237.88000000006</v>
      </c>
    </row>
    <row r="10" spans="1:14" x14ac:dyDescent="0.3">
      <c r="A10" s="43" t="s">
        <v>86</v>
      </c>
      <c r="B10" s="43" t="s">
        <v>87</v>
      </c>
      <c r="C10" s="43" t="s">
        <v>78</v>
      </c>
      <c r="D10" s="43" t="s">
        <v>88</v>
      </c>
      <c r="E10" s="43" t="s">
        <v>88</v>
      </c>
      <c r="F10" s="44" t="s">
        <v>89</v>
      </c>
      <c r="G10" s="43" t="s">
        <v>90</v>
      </c>
      <c r="H10" s="43" t="s">
        <v>91</v>
      </c>
      <c r="I10" s="43" t="s">
        <v>23</v>
      </c>
      <c r="J10" s="44" t="s">
        <v>92</v>
      </c>
      <c r="K10" s="44" t="s">
        <v>93</v>
      </c>
      <c r="L10" s="45">
        <v>199443</v>
      </c>
      <c r="M10" s="45">
        <v>219387.30000000002</v>
      </c>
      <c r="N10" s="45">
        <v>241326.03000000003</v>
      </c>
    </row>
    <row r="11" spans="1:14" x14ac:dyDescent="0.3">
      <c r="A11" s="43" t="s">
        <v>94</v>
      </c>
      <c r="B11" s="43" t="s">
        <v>95</v>
      </c>
      <c r="C11" s="43" t="s">
        <v>78</v>
      </c>
      <c r="D11" s="43" t="s">
        <v>96</v>
      </c>
      <c r="E11" s="43" t="s">
        <v>97</v>
      </c>
      <c r="F11" s="44" t="s">
        <v>98</v>
      </c>
      <c r="G11" s="43" t="s">
        <v>99</v>
      </c>
      <c r="H11" s="43" t="s">
        <v>100</v>
      </c>
      <c r="I11" s="43" t="s">
        <v>23</v>
      </c>
      <c r="J11" s="44" t="s">
        <v>101</v>
      </c>
      <c r="K11" s="44" t="s">
        <v>102</v>
      </c>
      <c r="L11" s="45">
        <v>393648</v>
      </c>
      <c r="M11" s="45">
        <v>433012.80000000005</v>
      </c>
      <c r="N11" s="45">
        <v>476314.08000000007</v>
      </c>
    </row>
    <row r="12" spans="1:14" x14ac:dyDescent="0.3">
      <c r="A12" s="43" t="s">
        <v>103</v>
      </c>
      <c r="B12" s="43" t="s">
        <v>104</v>
      </c>
      <c r="C12" s="43" t="s">
        <v>78</v>
      </c>
      <c r="D12" s="43" t="s">
        <v>105</v>
      </c>
      <c r="E12" s="43" t="s">
        <v>105</v>
      </c>
      <c r="F12" s="44">
        <v>8020</v>
      </c>
      <c r="G12" s="43" t="s">
        <v>106</v>
      </c>
      <c r="H12" s="43" t="s">
        <v>107</v>
      </c>
      <c r="I12" s="43" t="s">
        <v>23</v>
      </c>
      <c r="J12" s="44" t="s">
        <v>108</v>
      </c>
      <c r="K12" s="44" t="s">
        <v>109</v>
      </c>
      <c r="L12" s="45">
        <v>59443</v>
      </c>
      <c r="M12" s="45">
        <v>65387.3</v>
      </c>
      <c r="N12" s="45">
        <v>71926.030000000013</v>
      </c>
    </row>
    <row r="13" spans="1:14" x14ac:dyDescent="0.3">
      <c r="A13" s="43" t="s">
        <v>110</v>
      </c>
      <c r="B13" s="43" t="s">
        <v>111</v>
      </c>
      <c r="C13" s="43" t="s">
        <v>78</v>
      </c>
      <c r="D13" s="43" t="s">
        <v>112</v>
      </c>
      <c r="E13" s="43" t="s">
        <v>113</v>
      </c>
      <c r="F13" s="44" t="s">
        <v>114</v>
      </c>
      <c r="G13" s="43" t="s">
        <v>115</v>
      </c>
      <c r="H13" s="43" t="s">
        <v>116</v>
      </c>
      <c r="I13" s="43" t="s">
        <v>23</v>
      </c>
      <c r="J13" s="44" t="s">
        <v>117</v>
      </c>
      <c r="K13" s="44" t="s">
        <v>118</v>
      </c>
      <c r="L13" s="45">
        <v>449638</v>
      </c>
      <c r="M13" s="45">
        <v>494601.80000000005</v>
      </c>
      <c r="N13" s="45">
        <v>544061.9800000001</v>
      </c>
    </row>
    <row r="14" spans="1:14" x14ac:dyDescent="0.3">
      <c r="A14" s="43" t="s">
        <v>119</v>
      </c>
      <c r="B14" s="43" t="s">
        <v>120</v>
      </c>
      <c r="C14" s="43" t="s">
        <v>78</v>
      </c>
      <c r="D14" s="43" t="s">
        <v>121</v>
      </c>
      <c r="E14" s="43" t="s">
        <v>122</v>
      </c>
      <c r="F14" s="44" t="s">
        <v>123</v>
      </c>
      <c r="G14" s="43" t="s">
        <v>124</v>
      </c>
      <c r="H14" s="43" t="s">
        <v>125</v>
      </c>
      <c r="I14" s="43" t="s">
        <v>41</v>
      </c>
      <c r="J14" s="44" t="s">
        <v>126</v>
      </c>
      <c r="K14" s="44" t="s">
        <v>127</v>
      </c>
      <c r="L14" s="45">
        <v>182506</v>
      </c>
      <c r="M14" s="45">
        <v>200756.6</v>
      </c>
      <c r="N14" s="45">
        <v>220832.26000000004</v>
      </c>
    </row>
    <row r="15" spans="1:14" x14ac:dyDescent="0.3">
      <c r="A15" s="43" t="s">
        <v>128</v>
      </c>
      <c r="B15" s="43" t="s">
        <v>129</v>
      </c>
      <c r="C15" s="43" t="s">
        <v>78</v>
      </c>
      <c r="D15" s="43" t="s">
        <v>130</v>
      </c>
      <c r="E15" s="43" t="s">
        <v>130</v>
      </c>
      <c r="F15" s="44" t="s">
        <v>131</v>
      </c>
      <c r="G15" s="43" t="s">
        <v>132</v>
      </c>
      <c r="H15" s="43" t="s">
        <v>133</v>
      </c>
      <c r="I15" s="43" t="s">
        <v>41</v>
      </c>
      <c r="J15" s="44" t="s">
        <v>134</v>
      </c>
      <c r="K15" s="44" t="s">
        <v>135</v>
      </c>
      <c r="L15" s="45">
        <v>48194</v>
      </c>
      <c r="M15" s="45">
        <v>53013.4</v>
      </c>
      <c r="N15" s="45">
        <v>58314.740000000005</v>
      </c>
    </row>
    <row r="16" spans="1:14" x14ac:dyDescent="0.3">
      <c r="A16" s="43" t="s">
        <v>136</v>
      </c>
      <c r="B16" s="43" t="s">
        <v>137</v>
      </c>
      <c r="C16" s="43" t="s">
        <v>138</v>
      </c>
      <c r="D16" s="43" t="s">
        <v>139</v>
      </c>
      <c r="E16" s="43" t="s">
        <v>140</v>
      </c>
      <c r="F16" s="44" t="s">
        <v>141</v>
      </c>
      <c r="G16" s="43" t="s">
        <v>142</v>
      </c>
      <c r="H16" s="43" t="s">
        <v>143</v>
      </c>
      <c r="I16" s="43" t="s">
        <v>73</v>
      </c>
      <c r="J16" s="44" t="s">
        <v>144</v>
      </c>
      <c r="K16" s="44" t="s">
        <v>145</v>
      </c>
      <c r="L16" s="45">
        <v>365711</v>
      </c>
      <c r="M16" s="45">
        <v>402282.10000000003</v>
      </c>
      <c r="N16" s="45">
        <v>442510.31000000006</v>
      </c>
    </row>
    <row r="17" spans="1:14" x14ac:dyDescent="0.3">
      <c r="A17" s="43" t="s">
        <v>146</v>
      </c>
      <c r="B17" s="43" t="s">
        <v>147</v>
      </c>
      <c r="C17" s="43" t="s">
        <v>138</v>
      </c>
      <c r="D17" s="43" t="s">
        <v>148</v>
      </c>
      <c r="E17" s="43" t="s">
        <v>149</v>
      </c>
      <c r="F17" s="44" t="s">
        <v>150</v>
      </c>
      <c r="G17" s="43" t="s">
        <v>151</v>
      </c>
      <c r="H17" s="43" t="s">
        <v>152</v>
      </c>
      <c r="I17" s="43" t="s">
        <v>23</v>
      </c>
      <c r="J17" s="44" t="s">
        <v>153</v>
      </c>
      <c r="K17" s="44" t="s">
        <v>154</v>
      </c>
      <c r="L17" s="45">
        <v>42791</v>
      </c>
      <c r="M17" s="45">
        <v>47070.100000000006</v>
      </c>
      <c r="N17" s="45">
        <v>51777.110000000008</v>
      </c>
    </row>
    <row r="18" spans="1:14" x14ac:dyDescent="0.3">
      <c r="A18" s="43" t="s">
        <v>155</v>
      </c>
      <c r="B18" s="43" t="s">
        <v>156</v>
      </c>
      <c r="C18" s="43" t="s">
        <v>138</v>
      </c>
      <c r="D18" s="43" t="s">
        <v>157</v>
      </c>
      <c r="E18" s="43" t="s">
        <v>157</v>
      </c>
      <c r="F18" s="44" t="s">
        <v>158</v>
      </c>
      <c r="G18" s="43" t="s">
        <v>159</v>
      </c>
      <c r="H18" s="43" t="s">
        <v>160</v>
      </c>
      <c r="I18" s="43" t="s">
        <v>23</v>
      </c>
      <c r="J18" s="44" t="s">
        <v>161</v>
      </c>
      <c r="K18" s="44" t="s">
        <v>162</v>
      </c>
      <c r="L18" s="45">
        <v>278208</v>
      </c>
      <c r="M18" s="45">
        <v>306028.80000000005</v>
      </c>
      <c r="N18" s="45">
        <v>336631.68000000005</v>
      </c>
    </row>
    <row r="19" spans="1:14" x14ac:dyDescent="0.3">
      <c r="A19" s="43" t="s">
        <v>163</v>
      </c>
      <c r="B19" s="43" t="s">
        <v>164</v>
      </c>
      <c r="C19" s="43" t="s">
        <v>138</v>
      </c>
      <c r="D19" s="43" t="s">
        <v>165</v>
      </c>
      <c r="E19" s="43" t="s">
        <v>166</v>
      </c>
      <c r="F19" s="44" t="s">
        <v>167</v>
      </c>
      <c r="G19" s="43" t="s">
        <v>168</v>
      </c>
      <c r="H19" s="43" t="s">
        <v>169</v>
      </c>
      <c r="I19" s="43" t="s">
        <v>23</v>
      </c>
      <c r="J19" s="44" t="s">
        <v>170</v>
      </c>
      <c r="K19" s="44" t="s">
        <v>171</v>
      </c>
      <c r="L19" s="45">
        <v>125951</v>
      </c>
      <c r="M19" s="45">
        <v>138546.1</v>
      </c>
      <c r="N19" s="45">
        <v>152400.71000000002</v>
      </c>
    </row>
    <row r="20" spans="1:14" x14ac:dyDescent="0.3">
      <c r="A20" s="43" t="s">
        <v>172</v>
      </c>
      <c r="B20" s="43" t="s">
        <v>173</v>
      </c>
      <c r="C20" s="43" t="s">
        <v>138</v>
      </c>
      <c r="D20" s="43" t="s">
        <v>148</v>
      </c>
      <c r="E20" s="43" t="s">
        <v>174</v>
      </c>
      <c r="F20" s="44" t="s">
        <v>175</v>
      </c>
      <c r="G20" s="43" t="s">
        <v>176</v>
      </c>
      <c r="H20" s="43" t="s">
        <v>177</v>
      </c>
      <c r="I20" s="43" t="s">
        <v>23</v>
      </c>
      <c r="J20" s="44" t="s">
        <v>178</v>
      </c>
      <c r="K20" s="44" t="s">
        <v>179</v>
      </c>
      <c r="L20" s="45">
        <v>144480</v>
      </c>
      <c r="M20" s="45">
        <v>158928</v>
      </c>
      <c r="N20" s="45">
        <v>174820.80000000002</v>
      </c>
    </row>
    <row r="21" spans="1:14" x14ac:dyDescent="0.3">
      <c r="A21" s="43" t="s">
        <v>180</v>
      </c>
      <c r="B21" s="43" t="s">
        <v>181</v>
      </c>
      <c r="C21" s="43" t="s">
        <v>138</v>
      </c>
      <c r="D21" s="43" t="s">
        <v>182</v>
      </c>
      <c r="E21" s="43" t="s">
        <v>183</v>
      </c>
      <c r="F21" s="44" t="s">
        <v>184</v>
      </c>
      <c r="G21" s="43" t="s">
        <v>185</v>
      </c>
      <c r="H21" s="43" t="s">
        <v>186</v>
      </c>
      <c r="I21" s="43" t="s">
        <v>41</v>
      </c>
      <c r="J21" s="44" t="s">
        <v>187</v>
      </c>
      <c r="K21" s="44" t="s">
        <v>188</v>
      </c>
      <c r="L21" s="45">
        <v>83556</v>
      </c>
      <c r="M21" s="45">
        <v>91911.6</v>
      </c>
      <c r="N21" s="45">
        <v>101102.76000000001</v>
      </c>
    </row>
    <row r="22" spans="1:14" x14ac:dyDescent="0.3">
      <c r="A22" s="43" t="s">
        <v>189</v>
      </c>
      <c r="B22" s="43" t="s">
        <v>190</v>
      </c>
      <c r="C22" s="43" t="s">
        <v>138</v>
      </c>
      <c r="D22" s="43" t="s">
        <v>191</v>
      </c>
      <c r="E22" s="43" t="s">
        <v>191</v>
      </c>
      <c r="F22" s="44" t="s">
        <v>192</v>
      </c>
      <c r="G22" s="43" t="s">
        <v>193</v>
      </c>
      <c r="H22" s="43" t="s">
        <v>194</v>
      </c>
      <c r="I22" s="43" t="s">
        <v>73</v>
      </c>
      <c r="J22" s="44" t="s">
        <v>195</v>
      </c>
      <c r="K22" s="44" t="s">
        <v>196</v>
      </c>
      <c r="L22" s="45">
        <v>67035</v>
      </c>
      <c r="M22" s="45">
        <v>73738.5</v>
      </c>
      <c r="N22" s="45">
        <v>81112.350000000006</v>
      </c>
    </row>
    <row r="23" spans="1:14" x14ac:dyDescent="0.3">
      <c r="A23" s="43" t="s">
        <v>197</v>
      </c>
      <c r="B23" s="43" t="s">
        <v>198</v>
      </c>
      <c r="C23" s="43" t="s">
        <v>138</v>
      </c>
      <c r="D23" s="43" t="s">
        <v>199</v>
      </c>
      <c r="E23" s="43" t="s">
        <v>200</v>
      </c>
      <c r="F23" s="44" t="s">
        <v>201</v>
      </c>
      <c r="G23" s="43" t="s">
        <v>202</v>
      </c>
      <c r="H23" s="43" t="s">
        <v>203</v>
      </c>
      <c r="I23" s="43" t="s">
        <v>73</v>
      </c>
      <c r="J23" s="44" t="s">
        <v>204</v>
      </c>
      <c r="K23" s="44" t="s">
        <v>205</v>
      </c>
      <c r="L23" s="45">
        <v>311029</v>
      </c>
      <c r="M23" s="45">
        <v>342131.9</v>
      </c>
      <c r="N23" s="45">
        <v>376345.09000000008</v>
      </c>
    </row>
    <row r="24" spans="1:14" x14ac:dyDescent="0.3">
      <c r="A24" s="43" t="s">
        <v>206</v>
      </c>
      <c r="B24" s="43" t="s">
        <v>207</v>
      </c>
      <c r="C24" s="43" t="s">
        <v>138</v>
      </c>
      <c r="D24" s="43" t="s">
        <v>139</v>
      </c>
      <c r="E24" s="43" t="s">
        <v>208</v>
      </c>
      <c r="F24" s="44" t="s">
        <v>209</v>
      </c>
      <c r="G24" s="43" t="s">
        <v>210</v>
      </c>
      <c r="H24" s="43" t="s">
        <v>211</v>
      </c>
      <c r="I24" s="43" t="s">
        <v>41</v>
      </c>
      <c r="J24" s="44" t="s">
        <v>212</v>
      </c>
      <c r="K24" s="44" t="s">
        <v>213</v>
      </c>
      <c r="L24" s="45">
        <v>148496</v>
      </c>
      <c r="M24" s="45">
        <v>163345.60000000001</v>
      </c>
      <c r="N24" s="45">
        <v>179680.16000000003</v>
      </c>
    </row>
    <row r="25" spans="1:14" x14ac:dyDescent="0.3">
      <c r="A25" s="43" t="s">
        <v>214</v>
      </c>
      <c r="B25" s="43" t="s">
        <v>215</v>
      </c>
      <c r="C25" s="43" t="s">
        <v>138</v>
      </c>
      <c r="D25" s="43" t="s">
        <v>216</v>
      </c>
      <c r="E25" s="43" t="s">
        <v>217</v>
      </c>
      <c r="F25" s="44" t="s">
        <v>218</v>
      </c>
      <c r="G25" s="43" t="s">
        <v>219</v>
      </c>
      <c r="H25" s="43" t="s">
        <v>220</v>
      </c>
      <c r="I25" s="43" t="s">
        <v>23</v>
      </c>
      <c r="J25" s="44" t="s">
        <v>221</v>
      </c>
      <c r="K25" s="44" t="s">
        <v>222</v>
      </c>
      <c r="L25" s="45">
        <v>39400</v>
      </c>
      <c r="M25" s="45">
        <v>43340</v>
      </c>
      <c r="N25" s="45">
        <v>47674.000000000007</v>
      </c>
    </row>
    <row r="26" spans="1:14" x14ac:dyDescent="0.3">
      <c r="A26" s="43" t="s">
        <v>223</v>
      </c>
      <c r="B26" s="43" t="s">
        <v>224</v>
      </c>
      <c r="C26" s="43" t="s">
        <v>138</v>
      </c>
      <c r="D26" s="43" t="s">
        <v>225</v>
      </c>
      <c r="E26" s="43" t="s">
        <v>226</v>
      </c>
      <c r="F26" s="44" t="s">
        <v>227</v>
      </c>
      <c r="G26" s="43" t="s">
        <v>228</v>
      </c>
      <c r="H26" s="43" t="s">
        <v>229</v>
      </c>
      <c r="I26" s="43" t="s">
        <v>23</v>
      </c>
      <c r="J26" s="44" t="s">
        <v>230</v>
      </c>
      <c r="K26" s="44" t="s">
        <v>231</v>
      </c>
      <c r="L26" s="45">
        <v>147962</v>
      </c>
      <c r="M26" s="45">
        <v>162758.20000000001</v>
      </c>
      <c r="N26" s="45">
        <v>179034.02000000002</v>
      </c>
    </row>
    <row r="27" spans="1:14" x14ac:dyDescent="0.3">
      <c r="A27" s="43" t="s">
        <v>232</v>
      </c>
      <c r="B27" s="43" t="s">
        <v>233</v>
      </c>
      <c r="C27" s="43" t="s">
        <v>138</v>
      </c>
      <c r="D27" s="43" t="s">
        <v>234</v>
      </c>
      <c r="E27" s="43" t="s">
        <v>235</v>
      </c>
      <c r="F27" s="44" t="s">
        <v>236</v>
      </c>
      <c r="G27" s="43" t="s">
        <v>237</v>
      </c>
      <c r="H27" s="43" t="s">
        <v>238</v>
      </c>
      <c r="I27" s="43" t="s">
        <v>23</v>
      </c>
      <c r="J27" s="44" t="s">
        <v>239</v>
      </c>
      <c r="K27" s="44" t="s">
        <v>240</v>
      </c>
      <c r="L27" s="45">
        <v>484552</v>
      </c>
      <c r="M27" s="45">
        <v>533007.20000000007</v>
      </c>
      <c r="N27" s="45">
        <v>586307.92000000016</v>
      </c>
    </row>
    <row r="28" spans="1:14" x14ac:dyDescent="0.3">
      <c r="A28" s="43" t="s">
        <v>241</v>
      </c>
      <c r="B28" s="43" t="s">
        <v>242</v>
      </c>
      <c r="C28" s="43" t="s">
        <v>138</v>
      </c>
      <c r="D28" s="43" t="s">
        <v>243</v>
      </c>
      <c r="E28" s="43" t="s">
        <v>244</v>
      </c>
      <c r="F28" s="44" t="s">
        <v>245</v>
      </c>
      <c r="G28" s="43" t="s">
        <v>246</v>
      </c>
      <c r="H28" s="43" t="s">
        <v>247</v>
      </c>
      <c r="I28" s="43" t="s">
        <v>73</v>
      </c>
      <c r="J28" s="44" t="s">
        <v>248</v>
      </c>
      <c r="K28" s="44" t="s">
        <v>249</v>
      </c>
      <c r="L28" s="45">
        <v>72533</v>
      </c>
      <c r="M28" s="45">
        <v>79786.3</v>
      </c>
      <c r="N28" s="45">
        <v>87764.930000000008</v>
      </c>
    </row>
    <row r="29" spans="1:14" x14ac:dyDescent="0.3">
      <c r="A29" s="43" t="s">
        <v>250</v>
      </c>
      <c r="B29" s="43" t="s">
        <v>251</v>
      </c>
      <c r="C29" s="43" t="s">
        <v>138</v>
      </c>
      <c r="D29" s="43" t="s">
        <v>216</v>
      </c>
      <c r="E29" s="43" t="s">
        <v>252</v>
      </c>
      <c r="F29" s="44">
        <v>29410</v>
      </c>
      <c r="G29" s="43" t="s">
        <v>253</v>
      </c>
      <c r="H29" s="43" t="s">
        <v>254</v>
      </c>
      <c r="I29" s="43" t="s">
        <v>23</v>
      </c>
      <c r="J29" s="44" t="s">
        <v>255</v>
      </c>
      <c r="K29" s="44" t="s">
        <v>256</v>
      </c>
      <c r="L29" s="45">
        <v>1492</v>
      </c>
      <c r="M29" s="45">
        <v>1641.2</v>
      </c>
      <c r="N29" s="45">
        <v>1805.3200000000002</v>
      </c>
    </row>
    <row r="30" spans="1:14" x14ac:dyDescent="0.3">
      <c r="A30" s="43" t="s">
        <v>257</v>
      </c>
      <c r="B30" s="43" t="s">
        <v>258</v>
      </c>
      <c r="C30" s="43" t="s">
        <v>138</v>
      </c>
      <c r="D30" s="43" t="s">
        <v>165</v>
      </c>
      <c r="E30" s="43" t="s">
        <v>166</v>
      </c>
      <c r="F30" s="44" t="s">
        <v>259</v>
      </c>
      <c r="G30" s="43" t="s">
        <v>260</v>
      </c>
      <c r="H30" s="43" t="s">
        <v>261</v>
      </c>
      <c r="I30" s="43" t="s">
        <v>23</v>
      </c>
      <c r="J30" s="44" t="s">
        <v>262</v>
      </c>
      <c r="K30" s="44" t="s">
        <v>263</v>
      </c>
      <c r="L30" s="45">
        <v>129718</v>
      </c>
      <c r="M30" s="45">
        <v>142689.80000000002</v>
      </c>
      <c r="N30" s="45">
        <v>156958.78000000003</v>
      </c>
    </row>
    <row r="31" spans="1:14" x14ac:dyDescent="0.3">
      <c r="A31" s="43" t="s">
        <v>264</v>
      </c>
      <c r="B31" s="43" t="s">
        <v>265</v>
      </c>
      <c r="C31" s="43" t="s">
        <v>138</v>
      </c>
      <c r="D31" s="43" t="s">
        <v>266</v>
      </c>
      <c r="E31" s="43" t="s">
        <v>267</v>
      </c>
      <c r="F31" s="44" t="s">
        <v>268</v>
      </c>
      <c r="G31" s="43" t="s">
        <v>269</v>
      </c>
      <c r="H31" s="43" t="s">
        <v>270</v>
      </c>
      <c r="I31" s="43" t="s">
        <v>23</v>
      </c>
      <c r="J31" s="44" t="s">
        <v>271</v>
      </c>
      <c r="K31" s="44" t="s">
        <v>272</v>
      </c>
      <c r="L31" s="45">
        <v>132275</v>
      </c>
      <c r="M31" s="45">
        <v>145502.5</v>
      </c>
      <c r="N31" s="45">
        <v>160052.75</v>
      </c>
    </row>
    <row r="32" spans="1:14" x14ac:dyDescent="0.3">
      <c r="A32" s="43" t="s">
        <v>273</v>
      </c>
      <c r="B32" s="43" t="s">
        <v>274</v>
      </c>
      <c r="C32" s="43" t="s">
        <v>138</v>
      </c>
      <c r="D32" s="43" t="s">
        <v>199</v>
      </c>
      <c r="E32" s="43" t="s">
        <v>275</v>
      </c>
      <c r="F32" s="44" t="s">
        <v>276</v>
      </c>
      <c r="G32" s="43" t="s">
        <v>277</v>
      </c>
      <c r="H32" s="43" t="s">
        <v>278</v>
      </c>
      <c r="I32" s="43" t="s">
        <v>23</v>
      </c>
      <c r="J32" s="44" t="s">
        <v>279</v>
      </c>
      <c r="K32" s="44" t="s">
        <v>280</v>
      </c>
      <c r="L32" s="45">
        <v>176361</v>
      </c>
      <c r="M32" s="45">
        <v>193997.1</v>
      </c>
      <c r="N32" s="45">
        <v>213396.81000000003</v>
      </c>
    </row>
    <row r="33" spans="1:14" x14ac:dyDescent="0.3">
      <c r="A33" s="43" t="s">
        <v>281</v>
      </c>
      <c r="B33" s="43" t="s">
        <v>282</v>
      </c>
      <c r="C33" s="43" t="s">
        <v>138</v>
      </c>
      <c r="D33" s="43" t="s">
        <v>148</v>
      </c>
      <c r="E33" s="43" t="s">
        <v>149</v>
      </c>
      <c r="F33" s="44" t="s">
        <v>283</v>
      </c>
      <c r="G33" s="43" t="s">
        <v>284</v>
      </c>
      <c r="H33" s="43" t="s">
        <v>285</v>
      </c>
      <c r="I33" s="43" t="s">
        <v>73</v>
      </c>
      <c r="J33" s="44" t="s">
        <v>286</v>
      </c>
      <c r="K33" s="44" t="s">
        <v>287</v>
      </c>
      <c r="L33" s="45">
        <v>374363</v>
      </c>
      <c r="M33" s="45">
        <v>411799.30000000005</v>
      </c>
      <c r="N33" s="45">
        <v>452979.2300000001</v>
      </c>
    </row>
    <row r="34" spans="1:14" x14ac:dyDescent="0.3">
      <c r="A34" s="43" t="s">
        <v>288</v>
      </c>
      <c r="B34" s="43" t="s">
        <v>289</v>
      </c>
      <c r="C34" s="43" t="s">
        <v>138</v>
      </c>
      <c r="D34" s="43" t="s">
        <v>148</v>
      </c>
      <c r="E34" s="43" t="s">
        <v>290</v>
      </c>
      <c r="F34" s="44" t="s">
        <v>291</v>
      </c>
      <c r="G34" s="43" t="s">
        <v>292</v>
      </c>
      <c r="H34" s="43" t="s">
        <v>293</v>
      </c>
      <c r="I34" s="43" t="s">
        <v>73</v>
      </c>
      <c r="J34" s="44" t="s">
        <v>294</v>
      </c>
      <c r="K34" s="44" t="s">
        <v>295</v>
      </c>
      <c r="L34" s="45">
        <v>70816</v>
      </c>
      <c r="M34" s="45">
        <v>77897.600000000006</v>
      </c>
      <c r="N34" s="45">
        <v>85687.360000000015</v>
      </c>
    </row>
    <row r="35" spans="1:14" x14ac:dyDescent="0.3">
      <c r="A35" s="43" t="s">
        <v>296</v>
      </c>
      <c r="B35" s="43" t="s">
        <v>297</v>
      </c>
      <c r="C35" s="43" t="s">
        <v>138</v>
      </c>
      <c r="D35" s="43" t="s">
        <v>298</v>
      </c>
      <c r="E35" s="43" t="s">
        <v>299</v>
      </c>
      <c r="F35" s="44" t="s">
        <v>300</v>
      </c>
      <c r="G35" s="43" t="s">
        <v>301</v>
      </c>
      <c r="H35" s="43" t="s">
        <v>302</v>
      </c>
      <c r="I35" s="43" t="s">
        <v>23</v>
      </c>
      <c r="J35" s="44" t="s">
        <v>303</v>
      </c>
      <c r="K35" s="44" t="s">
        <v>304</v>
      </c>
      <c r="L35" s="45">
        <v>454900</v>
      </c>
      <c r="M35" s="45">
        <v>500390.00000000006</v>
      </c>
      <c r="N35" s="45">
        <v>550429.00000000012</v>
      </c>
    </row>
    <row r="36" spans="1:14" x14ac:dyDescent="0.3">
      <c r="A36" s="43" t="s">
        <v>305</v>
      </c>
      <c r="B36" s="43" t="s">
        <v>306</v>
      </c>
      <c r="C36" s="43" t="s">
        <v>138</v>
      </c>
      <c r="D36" s="43" t="s">
        <v>298</v>
      </c>
      <c r="E36" s="43" t="s">
        <v>307</v>
      </c>
      <c r="F36" s="44" t="s">
        <v>308</v>
      </c>
      <c r="G36" s="43" t="s">
        <v>309</v>
      </c>
      <c r="H36" s="43" t="s">
        <v>310</v>
      </c>
      <c r="I36" s="43" t="s">
        <v>23</v>
      </c>
      <c r="J36" s="44" t="s">
        <v>311</v>
      </c>
      <c r="K36" s="44" t="s">
        <v>312</v>
      </c>
      <c r="L36" s="45">
        <v>41926</v>
      </c>
      <c r="M36" s="45">
        <v>46118.600000000006</v>
      </c>
      <c r="N36" s="45">
        <v>50730.460000000014</v>
      </c>
    </row>
    <row r="37" spans="1:14" x14ac:dyDescent="0.3">
      <c r="A37" s="43" t="s">
        <v>313</v>
      </c>
      <c r="B37" s="43" t="s">
        <v>314</v>
      </c>
      <c r="C37" s="43" t="s">
        <v>138</v>
      </c>
      <c r="D37" s="43" t="s">
        <v>165</v>
      </c>
      <c r="E37" s="43" t="s">
        <v>166</v>
      </c>
      <c r="F37" s="44" t="s">
        <v>315</v>
      </c>
      <c r="G37" s="43" t="s">
        <v>316</v>
      </c>
      <c r="H37" s="43" t="s">
        <v>317</v>
      </c>
      <c r="I37" s="43" t="s">
        <v>23</v>
      </c>
      <c r="J37" s="44" t="s">
        <v>318</v>
      </c>
      <c r="K37" s="44" t="s">
        <v>319</v>
      </c>
      <c r="L37" s="45">
        <v>192556</v>
      </c>
      <c r="M37" s="45">
        <v>211811.6</v>
      </c>
      <c r="N37" s="45">
        <v>232992.76000000004</v>
      </c>
    </row>
    <row r="38" spans="1:14" x14ac:dyDescent="0.3">
      <c r="A38" s="43" t="s">
        <v>320</v>
      </c>
      <c r="B38" s="43" t="s">
        <v>321</v>
      </c>
      <c r="C38" s="43" t="s">
        <v>138</v>
      </c>
      <c r="D38" s="43" t="s">
        <v>199</v>
      </c>
      <c r="E38" s="43" t="s">
        <v>322</v>
      </c>
      <c r="F38" s="44" t="s">
        <v>323</v>
      </c>
      <c r="G38" s="43" t="s">
        <v>324</v>
      </c>
      <c r="H38" s="43" t="s">
        <v>325</v>
      </c>
      <c r="I38" s="43" t="s">
        <v>41</v>
      </c>
      <c r="J38" s="44" t="s">
        <v>326</v>
      </c>
      <c r="K38" s="44" t="s">
        <v>327</v>
      </c>
      <c r="L38" s="45">
        <v>309360</v>
      </c>
      <c r="M38" s="45">
        <v>340296</v>
      </c>
      <c r="N38" s="45">
        <v>374325.60000000003</v>
      </c>
    </row>
    <row r="39" spans="1:14" x14ac:dyDescent="0.3">
      <c r="A39" s="43" t="s">
        <v>328</v>
      </c>
      <c r="B39" s="43" t="s">
        <v>329</v>
      </c>
      <c r="C39" s="43" t="s">
        <v>138</v>
      </c>
      <c r="D39" s="43" t="s">
        <v>234</v>
      </c>
      <c r="E39" s="43" t="s">
        <v>330</v>
      </c>
      <c r="F39" s="44" t="s">
        <v>331</v>
      </c>
      <c r="G39" s="43" t="s">
        <v>332</v>
      </c>
      <c r="H39" s="43" t="s">
        <v>333</v>
      </c>
      <c r="I39" s="43" t="s">
        <v>23</v>
      </c>
      <c r="J39" s="44" t="s">
        <v>334</v>
      </c>
      <c r="K39" s="44" t="s">
        <v>335</v>
      </c>
      <c r="L39" s="45">
        <v>93188</v>
      </c>
      <c r="M39" s="45">
        <v>102506.8</v>
      </c>
      <c r="N39" s="45">
        <v>112757.48000000001</v>
      </c>
    </row>
    <row r="40" spans="1:14" x14ac:dyDescent="0.3">
      <c r="A40" s="43" t="s">
        <v>336</v>
      </c>
      <c r="B40" s="43" t="s">
        <v>337</v>
      </c>
      <c r="C40" s="43" t="s">
        <v>138</v>
      </c>
      <c r="D40" s="43" t="s">
        <v>234</v>
      </c>
      <c r="E40" s="43" t="s">
        <v>338</v>
      </c>
      <c r="F40" s="44" t="s">
        <v>339</v>
      </c>
      <c r="G40" s="43" t="s">
        <v>340</v>
      </c>
      <c r="H40" s="43" t="s">
        <v>341</v>
      </c>
      <c r="I40" s="43" t="s">
        <v>73</v>
      </c>
      <c r="J40" s="44" t="s">
        <v>342</v>
      </c>
      <c r="K40" s="44" t="s">
        <v>343</v>
      </c>
      <c r="L40" s="45">
        <v>98669</v>
      </c>
      <c r="M40" s="45">
        <v>108535.90000000001</v>
      </c>
      <c r="N40" s="45">
        <v>119389.49000000002</v>
      </c>
    </row>
    <row r="41" spans="1:14" x14ac:dyDescent="0.3">
      <c r="A41" s="43" t="s">
        <v>344</v>
      </c>
      <c r="B41" s="43" t="s">
        <v>345</v>
      </c>
      <c r="C41" s="43" t="s">
        <v>138</v>
      </c>
      <c r="D41" s="43" t="s">
        <v>346</v>
      </c>
      <c r="E41" s="43" t="s">
        <v>346</v>
      </c>
      <c r="F41" s="44" t="s">
        <v>347</v>
      </c>
      <c r="G41" s="43" t="s">
        <v>348</v>
      </c>
      <c r="H41" s="43" t="s">
        <v>349</v>
      </c>
      <c r="I41" s="43" t="s">
        <v>23</v>
      </c>
      <c r="J41" s="44" t="s">
        <v>350</v>
      </c>
      <c r="K41" s="44" t="s">
        <v>351</v>
      </c>
      <c r="L41" s="45">
        <v>382413</v>
      </c>
      <c r="M41" s="45">
        <v>420654.30000000005</v>
      </c>
      <c r="N41" s="45">
        <v>462719.7300000001</v>
      </c>
    </row>
    <row r="42" spans="1:14" x14ac:dyDescent="0.3">
      <c r="A42" s="43" t="s">
        <v>352</v>
      </c>
      <c r="B42" s="43" t="s">
        <v>353</v>
      </c>
      <c r="C42" s="43" t="s">
        <v>138</v>
      </c>
      <c r="D42" s="43" t="s">
        <v>165</v>
      </c>
      <c r="E42" s="43" t="s">
        <v>354</v>
      </c>
      <c r="F42" s="44" t="s">
        <v>355</v>
      </c>
      <c r="G42" s="43" t="s">
        <v>356</v>
      </c>
      <c r="H42" s="43" t="s">
        <v>357</v>
      </c>
      <c r="I42" s="43" t="s">
        <v>23</v>
      </c>
      <c r="J42" s="44" t="s">
        <v>358</v>
      </c>
      <c r="K42" s="44" t="s">
        <v>359</v>
      </c>
      <c r="L42" s="45">
        <v>117371</v>
      </c>
      <c r="M42" s="45">
        <v>129108.1</v>
      </c>
      <c r="N42" s="45">
        <v>142018.91</v>
      </c>
    </row>
    <row r="43" spans="1:14" x14ac:dyDescent="0.3">
      <c r="A43" s="43" t="s">
        <v>360</v>
      </c>
      <c r="B43" s="43" t="s">
        <v>361</v>
      </c>
      <c r="C43" s="43" t="s">
        <v>138</v>
      </c>
      <c r="D43" s="43" t="s">
        <v>266</v>
      </c>
      <c r="E43" s="43" t="s">
        <v>362</v>
      </c>
      <c r="F43" s="44" t="s">
        <v>363</v>
      </c>
      <c r="G43" s="43" t="s">
        <v>364</v>
      </c>
      <c r="H43" s="43" t="s">
        <v>365</v>
      </c>
      <c r="I43" s="43" t="s">
        <v>73</v>
      </c>
      <c r="J43" s="44" t="s">
        <v>366</v>
      </c>
      <c r="K43" s="44" t="s">
        <v>367</v>
      </c>
      <c r="L43" s="45">
        <v>208725</v>
      </c>
      <c r="M43" s="45">
        <v>229597.50000000003</v>
      </c>
      <c r="N43" s="45">
        <v>252557.25000000006</v>
      </c>
    </row>
    <row r="44" spans="1:14" x14ac:dyDescent="0.3">
      <c r="A44" s="43" t="s">
        <v>368</v>
      </c>
      <c r="B44" s="43" t="s">
        <v>369</v>
      </c>
      <c r="C44" s="43" t="s">
        <v>138</v>
      </c>
      <c r="D44" s="43" t="s">
        <v>243</v>
      </c>
      <c r="E44" s="43" t="s">
        <v>370</v>
      </c>
      <c r="F44" s="44" t="s">
        <v>371</v>
      </c>
      <c r="G44" s="43" t="s">
        <v>372</v>
      </c>
      <c r="H44" s="43" t="s">
        <v>373</v>
      </c>
      <c r="I44" s="43" t="s">
        <v>41</v>
      </c>
      <c r="J44" s="44" t="s">
        <v>374</v>
      </c>
      <c r="K44" s="44" t="s">
        <v>375</v>
      </c>
      <c r="L44" s="45">
        <v>393262</v>
      </c>
      <c r="M44" s="45">
        <v>432588.2</v>
      </c>
      <c r="N44" s="45">
        <v>475847.02000000008</v>
      </c>
    </row>
    <row r="45" spans="1:14" x14ac:dyDescent="0.3">
      <c r="A45" s="43" t="s">
        <v>376</v>
      </c>
      <c r="B45" s="43" t="s">
        <v>377</v>
      </c>
      <c r="C45" s="43" t="s">
        <v>138</v>
      </c>
      <c r="D45" s="43" t="s">
        <v>157</v>
      </c>
      <c r="E45" s="43" t="s">
        <v>157</v>
      </c>
      <c r="F45" s="44" t="s">
        <v>378</v>
      </c>
      <c r="G45" s="43" t="s">
        <v>379</v>
      </c>
      <c r="H45" s="43" t="s">
        <v>380</v>
      </c>
      <c r="I45" s="43" t="s">
        <v>381</v>
      </c>
      <c r="J45" s="44" t="s">
        <v>382</v>
      </c>
      <c r="K45" s="44" t="s">
        <v>383</v>
      </c>
      <c r="L45" s="45">
        <v>20063</v>
      </c>
      <c r="M45" s="45">
        <v>22069.300000000003</v>
      </c>
      <c r="N45" s="45">
        <v>24276.230000000007</v>
      </c>
    </row>
    <row r="46" spans="1:14" x14ac:dyDescent="0.3">
      <c r="A46" s="43" t="s">
        <v>384</v>
      </c>
      <c r="B46" s="43" t="s">
        <v>385</v>
      </c>
      <c r="C46" s="43" t="s">
        <v>138</v>
      </c>
      <c r="D46" s="43" t="s">
        <v>182</v>
      </c>
      <c r="E46" s="43" t="s">
        <v>386</v>
      </c>
      <c r="F46" s="44" t="s">
        <v>387</v>
      </c>
      <c r="G46" s="43" t="s">
        <v>388</v>
      </c>
      <c r="H46" s="43" t="s">
        <v>389</v>
      </c>
      <c r="I46" s="43" t="s">
        <v>23</v>
      </c>
      <c r="J46" s="44" t="s">
        <v>390</v>
      </c>
      <c r="K46" s="44" t="s">
        <v>391</v>
      </c>
      <c r="L46" s="45">
        <v>144253</v>
      </c>
      <c r="M46" s="45">
        <v>158678.30000000002</v>
      </c>
      <c r="N46" s="45">
        <v>174546.13000000003</v>
      </c>
    </row>
    <row r="47" spans="1:14" x14ac:dyDescent="0.3">
      <c r="A47" s="43" t="s">
        <v>392</v>
      </c>
      <c r="B47" s="43" t="s">
        <v>393</v>
      </c>
      <c r="C47" s="43" t="s">
        <v>138</v>
      </c>
      <c r="D47" s="43" t="s">
        <v>243</v>
      </c>
      <c r="E47" s="43" t="s">
        <v>394</v>
      </c>
      <c r="F47" s="44" t="s">
        <v>395</v>
      </c>
      <c r="G47" s="43" t="s">
        <v>396</v>
      </c>
      <c r="H47" s="43" t="s">
        <v>397</v>
      </c>
      <c r="I47" s="43" t="s">
        <v>23</v>
      </c>
      <c r="J47" s="44" t="s">
        <v>398</v>
      </c>
      <c r="K47" s="44" t="s">
        <v>399</v>
      </c>
      <c r="L47" s="45">
        <v>52149</v>
      </c>
      <c r="M47" s="45">
        <v>57363.9</v>
      </c>
      <c r="N47" s="45">
        <v>63100.290000000008</v>
      </c>
    </row>
    <row r="48" spans="1:14" x14ac:dyDescent="0.3">
      <c r="A48" s="43" t="s">
        <v>400</v>
      </c>
      <c r="B48" s="43" t="s">
        <v>401</v>
      </c>
      <c r="C48" s="43" t="s">
        <v>138</v>
      </c>
      <c r="D48" s="43" t="s">
        <v>402</v>
      </c>
      <c r="E48" s="43" t="s">
        <v>403</v>
      </c>
      <c r="F48" s="44" t="s">
        <v>404</v>
      </c>
      <c r="G48" s="43" t="s">
        <v>405</v>
      </c>
      <c r="H48" s="43" t="s">
        <v>406</v>
      </c>
      <c r="I48" s="43" t="s">
        <v>41</v>
      </c>
      <c r="J48" s="44" t="s">
        <v>407</v>
      </c>
      <c r="K48" s="44" t="s">
        <v>408</v>
      </c>
      <c r="L48" s="45">
        <v>41434</v>
      </c>
      <c r="M48" s="45">
        <v>45577.4</v>
      </c>
      <c r="N48" s="45">
        <v>50135.140000000007</v>
      </c>
    </row>
    <row r="49" spans="1:14" x14ac:dyDescent="0.3">
      <c r="A49" s="43" t="s">
        <v>409</v>
      </c>
      <c r="B49" s="43" t="s">
        <v>410</v>
      </c>
      <c r="C49" s="43" t="s">
        <v>138</v>
      </c>
      <c r="D49" s="43" t="s">
        <v>346</v>
      </c>
      <c r="E49" s="43" t="s">
        <v>346</v>
      </c>
      <c r="F49" s="44" t="s">
        <v>347</v>
      </c>
      <c r="G49" s="43" t="s">
        <v>411</v>
      </c>
      <c r="H49" s="43" t="s">
        <v>412</v>
      </c>
      <c r="I49" s="43" t="s">
        <v>23</v>
      </c>
      <c r="J49" s="44" t="s">
        <v>413</v>
      </c>
      <c r="K49" s="44" t="s">
        <v>414</v>
      </c>
      <c r="L49" s="45">
        <v>117536</v>
      </c>
      <c r="M49" s="45">
        <v>129289.60000000001</v>
      </c>
      <c r="N49" s="45">
        <v>142218.56000000003</v>
      </c>
    </row>
    <row r="50" spans="1:14" x14ac:dyDescent="0.3">
      <c r="A50" s="43" t="s">
        <v>415</v>
      </c>
      <c r="B50" s="43" t="s">
        <v>416</v>
      </c>
      <c r="C50" s="43" t="s">
        <v>138</v>
      </c>
      <c r="D50" s="43" t="s">
        <v>165</v>
      </c>
      <c r="E50" s="43" t="s">
        <v>417</v>
      </c>
      <c r="F50" s="44" t="s">
        <v>418</v>
      </c>
      <c r="G50" s="43" t="s">
        <v>419</v>
      </c>
      <c r="H50" s="43" t="s">
        <v>420</v>
      </c>
      <c r="I50" s="43" t="s">
        <v>23</v>
      </c>
      <c r="J50" s="44" t="s">
        <v>421</v>
      </c>
      <c r="K50" s="44" t="s">
        <v>422</v>
      </c>
      <c r="L50" s="45">
        <v>426058</v>
      </c>
      <c r="M50" s="45">
        <v>468663.80000000005</v>
      </c>
      <c r="N50" s="45">
        <v>515530.18000000011</v>
      </c>
    </row>
    <row r="51" spans="1:14" x14ac:dyDescent="0.3">
      <c r="A51" s="43" t="s">
        <v>423</v>
      </c>
      <c r="B51" s="43" t="s">
        <v>424</v>
      </c>
      <c r="C51" s="43" t="s">
        <v>138</v>
      </c>
      <c r="D51" s="43" t="s">
        <v>425</v>
      </c>
      <c r="E51" s="43" t="s">
        <v>426</v>
      </c>
      <c r="F51" s="44" t="s">
        <v>427</v>
      </c>
      <c r="G51" s="43" t="s">
        <v>428</v>
      </c>
      <c r="H51" s="43" t="s">
        <v>429</v>
      </c>
      <c r="I51" s="43" t="s">
        <v>73</v>
      </c>
      <c r="J51" s="44" t="s">
        <v>430</v>
      </c>
      <c r="K51" s="44" t="s">
        <v>431</v>
      </c>
      <c r="L51" s="45">
        <v>413439</v>
      </c>
      <c r="M51" s="45">
        <v>454782.9</v>
      </c>
      <c r="N51" s="45">
        <v>500261.19000000006</v>
      </c>
    </row>
    <row r="52" spans="1:14" x14ac:dyDescent="0.3">
      <c r="A52" s="43" t="s">
        <v>432</v>
      </c>
      <c r="B52" s="43" t="s">
        <v>433</v>
      </c>
      <c r="C52" s="43" t="s">
        <v>138</v>
      </c>
      <c r="D52" s="43" t="s">
        <v>225</v>
      </c>
      <c r="E52" s="43" t="s">
        <v>434</v>
      </c>
      <c r="F52" s="44" t="s">
        <v>435</v>
      </c>
      <c r="G52" s="43" t="s">
        <v>436</v>
      </c>
      <c r="H52" s="43" t="s">
        <v>437</v>
      </c>
      <c r="I52" s="43" t="s">
        <v>23</v>
      </c>
      <c r="J52" s="44" t="s">
        <v>438</v>
      </c>
      <c r="K52" s="44" t="s">
        <v>439</v>
      </c>
      <c r="L52" s="45">
        <v>144705</v>
      </c>
      <c r="M52" s="45">
        <v>159175.5</v>
      </c>
      <c r="N52" s="45">
        <v>175093.05000000002</v>
      </c>
    </row>
    <row r="53" spans="1:14" x14ac:dyDescent="0.3">
      <c r="A53" s="43" t="s">
        <v>440</v>
      </c>
      <c r="B53" s="43" t="s">
        <v>441</v>
      </c>
      <c r="C53" s="43" t="s">
        <v>138</v>
      </c>
      <c r="D53" s="43" t="s">
        <v>234</v>
      </c>
      <c r="E53" s="43" t="s">
        <v>442</v>
      </c>
      <c r="F53" s="44" t="s">
        <v>443</v>
      </c>
      <c r="G53" s="43" t="s">
        <v>444</v>
      </c>
      <c r="H53" s="43" t="s">
        <v>445</v>
      </c>
      <c r="I53" s="43" t="s">
        <v>73</v>
      </c>
      <c r="J53" s="44" t="s">
        <v>446</v>
      </c>
      <c r="K53" s="44" t="s">
        <v>447</v>
      </c>
      <c r="L53" s="45">
        <v>125877</v>
      </c>
      <c r="M53" s="45">
        <v>138464.70000000001</v>
      </c>
      <c r="N53" s="45">
        <v>152311.17000000001</v>
      </c>
    </row>
    <row r="54" spans="1:14" x14ac:dyDescent="0.3">
      <c r="A54" s="43" t="s">
        <v>448</v>
      </c>
      <c r="B54" s="43" t="s">
        <v>449</v>
      </c>
      <c r="C54" s="43" t="s">
        <v>138</v>
      </c>
      <c r="D54" s="43" t="s">
        <v>199</v>
      </c>
      <c r="E54" s="43" t="s">
        <v>450</v>
      </c>
      <c r="F54" s="44" t="s">
        <v>451</v>
      </c>
      <c r="G54" s="43" t="s">
        <v>452</v>
      </c>
      <c r="H54" s="43" t="s">
        <v>453</v>
      </c>
      <c r="I54" s="43" t="s">
        <v>23</v>
      </c>
      <c r="J54" s="44" t="s">
        <v>454</v>
      </c>
      <c r="K54" s="44" t="s">
        <v>455</v>
      </c>
      <c r="L54" s="45">
        <v>10207</v>
      </c>
      <c r="M54" s="45">
        <v>11227.7</v>
      </c>
      <c r="N54" s="45">
        <v>12350.470000000001</v>
      </c>
    </row>
    <row r="55" spans="1:14" x14ac:dyDescent="0.3">
      <c r="A55" s="43" t="s">
        <v>456</v>
      </c>
      <c r="B55" s="43" t="s">
        <v>457</v>
      </c>
      <c r="C55" s="43" t="s">
        <v>138</v>
      </c>
      <c r="D55" s="43" t="s">
        <v>298</v>
      </c>
      <c r="E55" s="43" t="s">
        <v>458</v>
      </c>
      <c r="F55" s="44">
        <v>66763</v>
      </c>
      <c r="G55" s="43" t="s">
        <v>459</v>
      </c>
      <c r="H55" s="43" t="s">
        <v>460</v>
      </c>
      <c r="I55" s="43" t="s">
        <v>73</v>
      </c>
      <c r="J55" s="44" t="s">
        <v>461</v>
      </c>
      <c r="K55" s="44" t="s">
        <v>462</v>
      </c>
      <c r="L55" s="45">
        <v>61160</v>
      </c>
      <c r="M55" s="45">
        <v>67276</v>
      </c>
      <c r="N55" s="45">
        <v>74003.600000000006</v>
      </c>
    </row>
    <row r="56" spans="1:14" x14ac:dyDescent="0.3">
      <c r="A56" s="43" t="s">
        <v>463</v>
      </c>
      <c r="B56" s="43" t="s">
        <v>464</v>
      </c>
      <c r="C56" s="43" t="s">
        <v>138</v>
      </c>
      <c r="D56" s="43" t="s">
        <v>425</v>
      </c>
      <c r="E56" s="43" t="s">
        <v>465</v>
      </c>
      <c r="F56" s="44" t="s">
        <v>466</v>
      </c>
      <c r="G56" s="43" t="s">
        <v>467</v>
      </c>
      <c r="H56" s="43" t="s">
        <v>468</v>
      </c>
      <c r="I56" s="43" t="s">
        <v>23</v>
      </c>
      <c r="J56" s="44" t="s">
        <v>469</v>
      </c>
      <c r="K56" s="44" t="s">
        <v>470</v>
      </c>
      <c r="L56" s="45">
        <v>229912</v>
      </c>
      <c r="M56" s="45">
        <v>252903.2</v>
      </c>
      <c r="N56" s="45">
        <v>278193.52</v>
      </c>
    </row>
    <row r="57" spans="1:14" x14ac:dyDescent="0.3">
      <c r="A57" s="43" t="s">
        <v>471</v>
      </c>
      <c r="B57" s="43" t="s">
        <v>472</v>
      </c>
      <c r="C57" s="43" t="s">
        <v>138</v>
      </c>
      <c r="D57" s="43" t="s">
        <v>165</v>
      </c>
      <c r="E57" s="43" t="s">
        <v>473</v>
      </c>
      <c r="F57" s="44" t="s">
        <v>474</v>
      </c>
      <c r="G57" s="43" t="s">
        <v>475</v>
      </c>
      <c r="H57" s="43" t="s">
        <v>476</v>
      </c>
      <c r="I57" s="43" t="s">
        <v>73</v>
      </c>
      <c r="J57" s="44" t="s">
        <v>477</v>
      </c>
      <c r="K57" s="44" t="s">
        <v>478</v>
      </c>
      <c r="L57" s="45">
        <v>174190</v>
      </c>
      <c r="M57" s="45">
        <v>191609.00000000003</v>
      </c>
      <c r="N57" s="45">
        <v>210769.90000000005</v>
      </c>
    </row>
    <row r="58" spans="1:14" x14ac:dyDescent="0.3">
      <c r="A58" s="43" t="s">
        <v>479</v>
      </c>
      <c r="B58" s="43" t="s">
        <v>480</v>
      </c>
      <c r="C58" s="43" t="s">
        <v>138</v>
      </c>
      <c r="D58" s="43" t="s">
        <v>199</v>
      </c>
      <c r="E58" s="43" t="s">
        <v>481</v>
      </c>
      <c r="F58" s="44" t="s">
        <v>482</v>
      </c>
      <c r="G58" s="43" t="s">
        <v>483</v>
      </c>
      <c r="H58" s="43" t="s">
        <v>484</v>
      </c>
      <c r="I58" s="43" t="s">
        <v>23</v>
      </c>
      <c r="J58" s="44" t="s">
        <v>485</v>
      </c>
      <c r="K58" s="44" t="s">
        <v>486</v>
      </c>
      <c r="L58" s="45">
        <v>361121</v>
      </c>
      <c r="M58" s="45">
        <v>397233.10000000003</v>
      </c>
      <c r="N58" s="45">
        <v>436956.41000000009</v>
      </c>
    </row>
    <row r="59" spans="1:14" x14ac:dyDescent="0.3">
      <c r="A59" s="43" t="s">
        <v>487</v>
      </c>
      <c r="B59" s="43" t="s">
        <v>488</v>
      </c>
      <c r="C59" s="43" t="s">
        <v>138</v>
      </c>
      <c r="D59" s="43" t="s">
        <v>425</v>
      </c>
      <c r="E59" s="43" t="s">
        <v>465</v>
      </c>
      <c r="F59" s="44" t="s">
        <v>466</v>
      </c>
      <c r="G59" s="43" t="s">
        <v>489</v>
      </c>
      <c r="H59" s="43" t="s">
        <v>490</v>
      </c>
      <c r="I59" s="43" t="s">
        <v>23</v>
      </c>
      <c r="J59" s="44" t="s">
        <v>491</v>
      </c>
      <c r="K59" s="44" t="s">
        <v>492</v>
      </c>
      <c r="L59" s="45">
        <v>134288</v>
      </c>
      <c r="M59" s="45">
        <v>147716.80000000002</v>
      </c>
      <c r="N59" s="45">
        <v>162488.48000000004</v>
      </c>
    </row>
    <row r="60" spans="1:14" x14ac:dyDescent="0.3">
      <c r="A60" s="43" t="s">
        <v>493</v>
      </c>
      <c r="B60" s="43" t="s">
        <v>494</v>
      </c>
      <c r="C60" s="43" t="s">
        <v>138</v>
      </c>
      <c r="D60" s="43" t="s">
        <v>216</v>
      </c>
      <c r="E60" s="43" t="s">
        <v>495</v>
      </c>
      <c r="F60" s="44" t="s">
        <v>496</v>
      </c>
      <c r="G60" s="43" t="s">
        <v>497</v>
      </c>
      <c r="H60" s="43" t="s">
        <v>498</v>
      </c>
      <c r="I60" s="43" t="s">
        <v>23</v>
      </c>
      <c r="J60" s="44" t="s">
        <v>499</v>
      </c>
      <c r="K60" s="44" t="s">
        <v>500</v>
      </c>
      <c r="L60" s="45">
        <v>60324</v>
      </c>
      <c r="M60" s="45">
        <v>66356.400000000009</v>
      </c>
      <c r="N60" s="45">
        <v>72992.040000000023</v>
      </c>
    </row>
    <row r="61" spans="1:14" x14ac:dyDescent="0.3">
      <c r="A61" s="43" t="s">
        <v>501</v>
      </c>
      <c r="B61" s="43" t="s">
        <v>502</v>
      </c>
      <c r="C61" s="43" t="s">
        <v>138</v>
      </c>
      <c r="D61" s="43" t="s">
        <v>266</v>
      </c>
      <c r="E61" s="43" t="s">
        <v>503</v>
      </c>
      <c r="F61" s="44" t="s">
        <v>504</v>
      </c>
      <c r="G61" s="43" t="s">
        <v>505</v>
      </c>
      <c r="H61" s="43" t="s">
        <v>506</v>
      </c>
      <c r="I61" s="43" t="s">
        <v>73</v>
      </c>
      <c r="J61" s="44" t="s">
        <v>507</v>
      </c>
      <c r="K61" s="44" t="s">
        <v>508</v>
      </c>
      <c r="L61" s="45">
        <v>48790</v>
      </c>
      <c r="M61" s="45">
        <v>53669.000000000007</v>
      </c>
      <c r="N61" s="45">
        <v>59035.900000000016</v>
      </c>
    </row>
    <row r="62" spans="1:14" x14ac:dyDescent="0.3">
      <c r="A62" s="43" t="s">
        <v>509</v>
      </c>
      <c r="B62" s="43" t="s">
        <v>510</v>
      </c>
      <c r="C62" s="43" t="s">
        <v>138</v>
      </c>
      <c r="D62" s="43" t="s">
        <v>225</v>
      </c>
      <c r="E62" s="43" t="s">
        <v>511</v>
      </c>
      <c r="F62" s="44" t="s">
        <v>227</v>
      </c>
      <c r="G62" s="43" t="s">
        <v>512</v>
      </c>
      <c r="H62" s="43" t="s">
        <v>513</v>
      </c>
      <c r="I62" s="43" t="s">
        <v>23</v>
      </c>
      <c r="J62" s="44" t="s">
        <v>514</v>
      </c>
      <c r="K62" s="44" t="s">
        <v>515</v>
      </c>
      <c r="L62" s="45">
        <v>53480</v>
      </c>
      <c r="M62" s="45">
        <v>58828.000000000007</v>
      </c>
      <c r="N62" s="45">
        <v>64710.80000000001</v>
      </c>
    </row>
    <row r="63" spans="1:14" x14ac:dyDescent="0.3">
      <c r="A63" s="43" t="s">
        <v>516</v>
      </c>
      <c r="B63" s="43" t="s">
        <v>517</v>
      </c>
      <c r="C63" s="43" t="s">
        <v>138</v>
      </c>
      <c r="D63" s="43" t="s">
        <v>191</v>
      </c>
      <c r="E63" s="43" t="s">
        <v>191</v>
      </c>
      <c r="F63" s="44" t="s">
        <v>518</v>
      </c>
      <c r="G63" s="43" t="s">
        <v>519</v>
      </c>
      <c r="H63" s="43" t="s">
        <v>520</v>
      </c>
      <c r="I63" s="43" t="s">
        <v>23</v>
      </c>
      <c r="J63" s="44" t="s">
        <v>521</v>
      </c>
      <c r="K63" s="44" t="s">
        <v>522</v>
      </c>
      <c r="L63" s="45">
        <v>94678</v>
      </c>
      <c r="M63" s="45">
        <v>104145.8</v>
      </c>
      <c r="N63" s="45">
        <v>114560.38000000002</v>
      </c>
    </row>
    <row r="64" spans="1:14" x14ac:dyDescent="0.3">
      <c r="A64" s="43" t="s">
        <v>523</v>
      </c>
      <c r="B64" s="43" t="s">
        <v>524</v>
      </c>
      <c r="C64" s="43" t="s">
        <v>138</v>
      </c>
      <c r="D64" s="43" t="s">
        <v>216</v>
      </c>
      <c r="E64" s="43" t="s">
        <v>525</v>
      </c>
      <c r="F64" s="44" t="s">
        <v>526</v>
      </c>
      <c r="G64" s="43" t="s">
        <v>527</v>
      </c>
      <c r="H64" s="43" t="s">
        <v>528</v>
      </c>
      <c r="I64" s="43" t="s">
        <v>73</v>
      </c>
      <c r="J64" s="44" t="s">
        <v>529</v>
      </c>
      <c r="K64" s="44" t="s">
        <v>530</v>
      </c>
      <c r="L64" s="45">
        <v>140715</v>
      </c>
      <c r="M64" s="45">
        <v>154786.5</v>
      </c>
      <c r="N64" s="45">
        <v>170265.15000000002</v>
      </c>
    </row>
    <row r="65" spans="1:14" x14ac:dyDescent="0.3">
      <c r="A65" s="43" t="s">
        <v>531</v>
      </c>
      <c r="B65" s="43" t="s">
        <v>532</v>
      </c>
      <c r="C65" s="43" t="s">
        <v>138</v>
      </c>
      <c r="D65" s="43" t="s">
        <v>191</v>
      </c>
      <c r="E65" s="43" t="s">
        <v>191</v>
      </c>
      <c r="F65" s="44" t="s">
        <v>533</v>
      </c>
      <c r="G65" s="43" t="s">
        <v>534</v>
      </c>
      <c r="H65" s="43" t="s">
        <v>535</v>
      </c>
      <c r="I65" s="43" t="s">
        <v>73</v>
      </c>
      <c r="J65" s="44" t="s">
        <v>536</v>
      </c>
      <c r="K65" s="44" t="s">
        <v>537</v>
      </c>
      <c r="L65" s="45">
        <v>32288</v>
      </c>
      <c r="M65" s="45">
        <v>35516.800000000003</v>
      </c>
      <c r="N65" s="45">
        <v>39068.480000000003</v>
      </c>
    </row>
    <row r="66" spans="1:14" x14ac:dyDescent="0.3">
      <c r="A66" s="43" t="s">
        <v>538</v>
      </c>
      <c r="B66" s="43" t="s">
        <v>539</v>
      </c>
      <c r="C66" s="43" t="s">
        <v>138</v>
      </c>
      <c r="D66" s="43" t="s">
        <v>425</v>
      </c>
      <c r="E66" s="43" t="s">
        <v>540</v>
      </c>
      <c r="F66" s="44" t="s">
        <v>541</v>
      </c>
      <c r="G66" s="43" t="s">
        <v>542</v>
      </c>
      <c r="H66" s="43" t="s">
        <v>543</v>
      </c>
      <c r="I66" s="43" t="s">
        <v>41</v>
      </c>
      <c r="J66" s="44" t="s">
        <v>544</v>
      </c>
      <c r="K66" s="44" t="s">
        <v>545</v>
      </c>
      <c r="L66" s="45">
        <v>135089</v>
      </c>
      <c r="M66" s="45">
        <v>148597.90000000002</v>
      </c>
      <c r="N66" s="45">
        <v>163457.69000000003</v>
      </c>
    </row>
    <row r="67" spans="1:14" x14ac:dyDescent="0.3">
      <c r="A67" s="43" t="s">
        <v>546</v>
      </c>
      <c r="B67" s="43" t="s">
        <v>547</v>
      </c>
      <c r="C67" s="43" t="s">
        <v>138</v>
      </c>
      <c r="D67" s="43" t="s">
        <v>139</v>
      </c>
      <c r="E67" s="43" t="s">
        <v>548</v>
      </c>
      <c r="F67" s="44" t="s">
        <v>549</v>
      </c>
      <c r="G67" s="43" t="s">
        <v>550</v>
      </c>
      <c r="H67" s="43" t="s">
        <v>551</v>
      </c>
      <c r="I67" s="43" t="s">
        <v>73</v>
      </c>
      <c r="J67" s="44" t="s">
        <v>552</v>
      </c>
      <c r="K67" s="44" t="s">
        <v>553</v>
      </c>
      <c r="L67" s="45">
        <v>129664</v>
      </c>
      <c r="M67" s="45">
        <v>142630.40000000002</v>
      </c>
      <c r="N67" s="45">
        <v>156893.44000000003</v>
      </c>
    </row>
    <row r="68" spans="1:14" x14ac:dyDescent="0.3">
      <c r="A68" s="43" t="s">
        <v>554</v>
      </c>
      <c r="B68" s="43" t="s">
        <v>555</v>
      </c>
      <c r="C68" s="43" t="s">
        <v>138</v>
      </c>
      <c r="D68" s="43" t="s">
        <v>266</v>
      </c>
      <c r="E68" s="43" t="s">
        <v>362</v>
      </c>
      <c r="F68" s="44" t="s">
        <v>556</v>
      </c>
      <c r="G68" s="43" t="s">
        <v>557</v>
      </c>
      <c r="H68" s="43" t="s">
        <v>558</v>
      </c>
      <c r="I68" s="43" t="s">
        <v>41</v>
      </c>
      <c r="J68" s="44" t="s">
        <v>559</v>
      </c>
      <c r="K68" s="44" t="s">
        <v>560</v>
      </c>
      <c r="L68" s="45">
        <v>144157</v>
      </c>
      <c r="M68" s="45">
        <v>158572.70000000001</v>
      </c>
      <c r="N68" s="45">
        <v>174429.97000000003</v>
      </c>
    </row>
    <row r="69" spans="1:14" x14ac:dyDescent="0.3">
      <c r="A69" s="43" t="s">
        <v>561</v>
      </c>
      <c r="B69" s="43" t="s">
        <v>562</v>
      </c>
      <c r="C69" s="43" t="s">
        <v>138</v>
      </c>
      <c r="D69" s="43" t="s">
        <v>234</v>
      </c>
      <c r="E69" s="43" t="s">
        <v>563</v>
      </c>
      <c r="F69" s="44" t="s">
        <v>564</v>
      </c>
      <c r="G69" s="43" t="s">
        <v>565</v>
      </c>
      <c r="H69" s="43" t="s">
        <v>566</v>
      </c>
      <c r="I69" s="43" t="s">
        <v>41</v>
      </c>
      <c r="J69" s="44" t="s">
        <v>567</v>
      </c>
      <c r="K69" s="44" t="s">
        <v>568</v>
      </c>
      <c r="L69" s="45">
        <v>248087</v>
      </c>
      <c r="M69" s="45">
        <v>272895.7</v>
      </c>
      <c r="N69" s="45">
        <v>300185.27</v>
      </c>
    </row>
    <row r="70" spans="1:14" x14ac:dyDescent="0.3">
      <c r="A70" s="43" t="s">
        <v>569</v>
      </c>
      <c r="B70" s="43" t="s">
        <v>570</v>
      </c>
      <c r="C70" s="43" t="s">
        <v>138</v>
      </c>
      <c r="D70" s="43" t="s">
        <v>402</v>
      </c>
      <c r="E70" s="43" t="s">
        <v>571</v>
      </c>
      <c r="F70" s="44" t="s">
        <v>572</v>
      </c>
      <c r="G70" s="43" t="s">
        <v>573</v>
      </c>
      <c r="H70" s="43" t="s">
        <v>574</v>
      </c>
      <c r="I70" s="43" t="s">
        <v>41</v>
      </c>
      <c r="J70" s="44" t="s">
        <v>575</v>
      </c>
      <c r="K70" s="44" t="s">
        <v>576</v>
      </c>
      <c r="L70" s="45">
        <v>66096</v>
      </c>
      <c r="M70" s="45">
        <v>72705.600000000006</v>
      </c>
      <c r="N70" s="45">
        <v>79976.160000000018</v>
      </c>
    </row>
    <row r="71" spans="1:14" x14ac:dyDescent="0.3">
      <c r="A71" s="43" t="s">
        <v>577</v>
      </c>
      <c r="B71" s="43" t="s">
        <v>578</v>
      </c>
      <c r="C71" s="43" t="s">
        <v>138</v>
      </c>
      <c r="D71" s="43" t="s">
        <v>165</v>
      </c>
      <c r="E71" s="43" t="s">
        <v>579</v>
      </c>
      <c r="F71" s="44" t="s">
        <v>580</v>
      </c>
      <c r="G71" s="43" t="s">
        <v>581</v>
      </c>
      <c r="H71" s="43" t="s">
        <v>582</v>
      </c>
      <c r="I71" s="43" t="s">
        <v>23</v>
      </c>
      <c r="J71" s="44" t="s">
        <v>583</v>
      </c>
      <c r="K71" s="44" t="s">
        <v>584</v>
      </c>
      <c r="L71" s="45">
        <v>150304</v>
      </c>
      <c r="M71" s="45">
        <v>165334.40000000002</v>
      </c>
      <c r="N71" s="45">
        <v>181867.84000000005</v>
      </c>
    </row>
    <row r="72" spans="1:14" x14ac:dyDescent="0.3">
      <c r="A72" s="43" t="s">
        <v>585</v>
      </c>
      <c r="B72" s="43" t="s">
        <v>586</v>
      </c>
      <c r="C72" s="43" t="s">
        <v>138</v>
      </c>
      <c r="D72" s="43" t="s">
        <v>243</v>
      </c>
      <c r="E72" s="43" t="s">
        <v>587</v>
      </c>
      <c r="F72" s="44" t="s">
        <v>588</v>
      </c>
      <c r="G72" s="43" t="s">
        <v>589</v>
      </c>
      <c r="H72" s="43" t="s">
        <v>590</v>
      </c>
      <c r="I72" s="43" t="s">
        <v>23</v>
      </c>
      <c r="J72" s="44" t="s">
        <v>591</v>
      </c>
      <c r="K72" s="44" t="s">
        <v>592</v>
      </c>
      <c r="L72" s="45">
        <v>4852</v>
      </c>
      <c r="M72" s="45">
        <v>5337.2000000000007</v>
      </c>
      <c r="N72" s="45">
        <v>5870.920000000001</v>
      </c>
    </row>
    <row r="73" spans="1:14" x14ac:dyDescent="0.3">
      <c r="A73" s="43" t="s">
        <v>593</v>
      </c>
      <c r="B73" s="43" t="s">
        <v>594</v>
      </c>
      <c r="C73" s="43" t="s">
        <v>138</v>
      </c>
      <c r="D73" s="43" t="s">
        <v>157</v>
      </c>
      <c r="E73" s="43" t="s">
        <v>157</v>
      </c>
      <c r="F73" s="44" t="s">
        <v>595</v>
      </c>
      <c r="G73" s="43" t="s">
        <v>596</v>
      </c>
      <c r="H73" s="43" t="s">
        <v>597</v>
      </c>
      <c r="I73" s="43" t="s">
        <v>73</v>
      </c>
      <c r="J73" s="44" t="s">
        <v>598</v>
      </c>
      <c r="K73" s="44" t="s">
        <v>599</v>
      </c>
      <c r="L73" s="45">
        <v>283149</v>
      </c>
      <c r="M73" s="45">
        <v>311463.90000000002</v>
      </c>
      <c r="N73" s="45">
        <v>342610.29000000004</v>
      </c>
    </row>
    <row r="74" spans="1:14" x14ac:dyDescent="0.3">
      <c r="A74" s="43" t="s">
        <v>600</v>
      </c>
      <c r="B74" s="43" t="s">
        <v>601</v>
      </c>
      <c r="C74" s="43" t="s">
        <v>138</v>
      </c>
      <c r="D74" s="43" t="s">
        <v>225</v>
      </c>
      <c r="E74" s="43" t="s">
        <v>602</v>
      </c>
      <c r="F74" s="44" t="s">
        <v>603</v>
      </c>
      <c r="G74" s="43" t="s">
        <v>604</v>
      </c>
      <c r="H74" s="43" t="s">
        <v>605</v>
      </c>
      <c r="I74" s="43" t="s">
        <v>23</v>
      </c>
      <c r="J74" s="44" t="s">
        <v>606</v>
      </c>
      <c r="K74" s="44" t="s">
        <v>607</v>
      </c>
      <c r="L74" s="45">
        <v>263447</v>
      </c>
      <c r="M74" s="45">
        <v>289791.7</v>
      </c>
      <c r="N74" s="45">
        <v>318770.87000000005</v>
      </c>
    </row>
    <row r="75" spans="1:14" x14ac:dyDescent="0.3">
      <c r="A75" s="43" t="s">
        <v>608</v>
      </c>
      <c r="B75" s="43" t="s">
        <v>609</v>
      </c>
      <c r="C75" s="43" t="s">
        <v>138</v>
      </c>
      <c r="D75" s="43" t="s">
        <v>139</v>
      </c>
      <c r="E75" s="43" t="s">
        <v>610</v>
      </c>
      <c r="F75" s="44" t="s">
        <v>611</v>
      </c>
      <c r="G75" s="43" t="s">
        <v>612</v>
      </c>
      <c r="H75" s="43" t="s">
        <v>613</v>
      </c>
      <c r="I75" s="43" t="s">
        <v>41</v>
      </c>
      <c r="J75" s="44" t="s">
        <v>614</v>
      </c>
      <c r="K75" s="44" t="s">
        <v>615</v>
      </c>
      <c r="L75" s="45">
        <v>150514</v>
      </c>
      <c r="M75" s="45">
        <v>165565.40000000002</v>
      </c>
      <c r="N75" s="45">
        <v>182121.94000000003</v>
      </c>
    </row>
    <row r="76" spans="1:14" x14ac:dyDescent="0.3">
      <c r="A76" s="43" t="s">
        <v>616</v>
      </c>
      <c r="B76" s="43" t="s">
        <v>617</v>
      </c>
      <c r="C76" s="43" t="s">
        <v>138</v>
      </c>
      <c r="D76" s="43" t="s">
        <v>157</v>
      </c>
      <c r="E76" s="43" t="s">
        <v>157</v>
      </c>
      <c r="F76" s="44" t="s">
        <v>618</v>
      </c>
      <c r="G76" s="43" t="s">
        <v>619</v>
      </c>
      <c r="H76" s="43" t="s">
        <v>620</v>
      </c>
      <c r="I76" s="43" t="s">
        <v>23</v>
      </c>
      <c r="J76" s="44" t="s">
        <v>621</v>
      </c>
      <c r="K76" s="44" t="s">
        <v>622</v>
      </c>
      <c r="L76" s="45">
        <v>109917</v>
      </c>
      <c r="M76" s="45">
        <v>120908.70000000001</v>
      </c>
      <c r="N76" s="45">
        <v>132999.57000000004</v>
      </c>
    </row>
    <row r="77" spans="1:14" x14ac:dyDescent="0.3">
      <c r="A77" s="43" t="s">
        <v>623</v>
      </c>
      <c r="B77" s="43" t="s">
        <v>624</v>
      </c>
      <c r="C77" s="43" t="s">
        <v>138</v>
      </c>
      <c r="D77" s="43" t="s">
        <v>346</v>
      </c>
      <c r="E77" s="43" t="s">
        <v>346</v>
      </c>
      <c r="F77" s="44" t="s">
        <v>625</v>
      </c>
      <c r="G77" s="43" t="s">
        <v>626</v>
      </c>
      <c r="H77" s="43" t="s">
        <v>627</v>
      </c>
      <c r="I77" s="43" t="s">
        <v>23</v>
      </c>
      <c r="J77" s="44" t="s">
        <v>628</v>
      </c>
      <c r="K77" s="44" t="s">
        <v>629</v>
      </c>
      <c r="L77" s="45">
        <v>111880</v>
      </c>
      <c r="M77" s="45">
        <v>123068.00000000001</v>
      </c>
      <c r="N77" s="45">
        <v>135374.80000000002</v>
      </c>
    </row>
  </sheetData>
  <pageMargins left="0.7" right="0.7" top="0.78740157499999996" bottom="0.78740157499999996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50BE20-5267-4E1C-94A2-52DAC93B4234}">
  <dimension ref="A1:T131"/>
  <sheetViews>
    <sheetView zoomScaleNormal="100" workbookViewId="0">
      <selection activeCell="C41" sqref="C41"/>
    </sheetView>
  </sheetViews>
  <sheetFormatPr baseColWidth="10" defaultRowHeight="15.6" x14ac:dyDescent="0.3"/>
  <cols>
    <col min="1" max="2" width="17.109375" style="56" bestFit="1" customWidth="1"/>
    <col min="3" max="3" width="14.109375" style="57" bestFit="1" customWidth="1"/>
    <col min="4" max="4" width="10.6640625" style="57" bestFit="1" customWidth="1"/>
    <col min="5" max="5" width="6" style="57" bestFit="1" customWidth="1"/>
    <col min="6" max="6" width="15.44140625" style="57" bestFit="1" customWidth="1"/>
    <col min="7" max="8" width="20" style="56" bestFit="1" customWidth="1"/>
    <col min="9" max="9" width="52.44140625" style="56" bestFit="1" customWidth="1"/>
    <col min="10" max="10" width="40.5546875" style="56" bestFit="1" customWidth="1"/>
    <col min="11" max="11" width="6" style="57" bestFit="1" customWidth="1"/>
    <col min="12" max="12" width="20.33203125" style="57" bestFit="1" customWidth="1"/>
    <col min="13" max="13" width="7" style="57" bestFit="1" customWidth="1"/>
    <col min="14" max="14" width="14.109375" style="57" bestFit="1" customWidth="1"/>
    <col min="15" max="15" width="7.5546875" style="57" bestFit="1" customWidth="1"/>
    <col min="16" max="16" width="15.5546875" style="59" bestFit="1" customWidth="1"/>
    <col min="17" max="17" width="22" style="57" bestFit="1" customWidth="1"/>
    <col min="18" max="18" width="11.33203125" style="56" bestFit="1" customWidth="1"/>
    <col min="19" max="19" width="20.33203125" style="57" bestFit="1" customWidth="1"/>
    <col min="20" max="20" width="17.109375" style="56" bestFit="1" customWidth="1"/>
    <col min="21" max="257" width="11.44140625" style="56"/>
    <col min="258" max="258" width="12" style="56" bestFit="1" customWidth="1"/>
    <col min="259" max="259" width="11.88671875" style="56" bestFit="1" customWidth="1"/>
    <col min="260" max="260" width="9" style="56" bestFit="1" customWidth="1"/>
    <col min="261" max="261" width="9.6640625" style="56" bestFit="1" customWidth="1"/>
    <col min="262" max="262" width="11.33203125" style="56" bestFit="1" customWidth="1"/>
    <col min="263" max="263" width="11.88671875" style="56" bestFit="1" customWidth="1"/>
    <col min="264" max="264" width="14.88671875" style="56" bestFit="1" customWidth="1"/>
    <col min="265" max="265" width="14.6640625" style="56" bestFit="1" customWidth="1"/>
    <col min="266" max="266" width="34" style="56" bestFit="1" customWidth="1"/>
    <col min="267" max="267" width="29.44140625" style="56" bestFit="1" customWidth="1"/>
    <col min="268" max="268" width="5.5546875" style="56" bestFit="1" customWidth="1"/>
    <col min="269" max="269" width="16.5546875" style="56" bestFit="1" customWidth="1"/>
    <col min="270" max="270" width="7" style="56" bestFit="1" customWidth="1"/>
    <col min="271" max="271" width="9.88671875" style="56" bestFit="1" customWidth="1"/>
    <col min="272" max="272" width="7" style="56" bestFit="1" customWidth="1"/>
    <col min="273" max="273" width="17" style="56" bestFit="1" customWidth="1"/>
    <col min="274" max="274" width="9.6640625" style="56" bestFit="1" customWidth="1"/>
    <col min="275" max="275" width="14.6640625" style="56" bestFit="1" customWidth="1"/>
    <col min="276" max="276" width="14.44140625" style="56" bestFit="1" customWidth="1"/>
    <col min="277" max="513" width="11.44140625" style="56"/>
    <col min="514" max="514" width="12" style="56" bestFit="1" customWidth="1"/>
    <col min="515" max="515" width="11.88671875" style="56" bestFit="1" customWidth="1"/>
    <col min="516" max="516" width="9" style="56" bestFit="1" customWidth="1"/>
    <col min="517" max="517" width="9.6640625" style="56" bestFit="1" customWidth="1"/>
    <col min="518" max="518" width="11.33203125" style="56" bestFit="1" customWidth="1"/>
    <col min="519" max="519" width="11.88671875" style="56" bestFit="1" customWidth="1"/>
    <col min="520" max="520" width="14.88671875" style="56" bestFit="1" customWidth="1"/>
    <col min="521" max="521" width="14.6640625" style="56" bestFit="1" customWidth="1"/>
    <col min="522" max="522" width="34" style="56" bestFit="1" customWidth="1"/>
    <col min="523" max="523" width="29.44140625" style="56" bestFit="1" customWidth="1"/>
    <col min="524" max="524" width="5.5546875" style="56" bestFit="1" customWidth="1"/>
    <col min="525" max="525" width="16.5546875" style="56" bestFit="1" customWidth="1"/>
    <col min="526" max="526" width="7" style="56" bestFit="1" customWidth="1"/>
    <col min="527" max="527" width="9.88671875" style="56" bestFit="1" customWidth="1"/>
    <col min="528" max="528" width="7" style="56" bestFit="1" customWidth="1"/>
    <col min="529" max="529" width="17" style="56" bestFit="1" customWidth="1"/>
    <col min="530" max="530" width="9.6640625" style="56" bestFit="1" customWidth="1"/>
    <col min="531" max="531" width="14.6640625" style="56" bestFit="1" customWidth="1"/>
    <col min="532" max="532" width="14.44140625" style="56" bestFit="1" customWidth="1"/>
    <col min="533" max="769" width="11.44140625" style="56"/>
    <col min="770" max="770" width="12" style="56" bestFit="1" customWidth="1"/>
    <col min="771" max="771" width="11.88671875" style="56" bestFit="1" customWidth="1"/>
    <col min="772" max="772" width="9" style="56" bestFit="1" customWidth="1"/>
    <col min="773" max="773" width="9.6640625" style="56" bestFit="1" customWidth="1"/>
    <col min="774" max="774" width="11.33203125" style="56" bestFit="1" customWidth="1"/>
    <col min="775" max="775" width="11.88671875" style="56" bestFit="1" customWidth="1"/>
    <col min="776" max="776" width="14.88671875" style="56" bestFit="1" customWidth="1"/>
    <col min="777" max="777" width="14.6640625" style="56" bestFit="1" customWidth="1"/>
    <col min="778" max="778" width="34" style="56" bestFit="1" customWidth="1"/>
    <col min="779" max="779" width="29.44140625" style="56" bestFit="1" customWidth="1"/>
    <col min="780" max="780" width="5.5546875" style="56" bestFit="1" customWidth="1"/>
    <col min="781" max="781" width="16.5546875" style="56" bestFit="1" customWidth="1"/>
    <col min="782" max="782" width="7" style="56" bestFit="1" customWidth="1"/>
    <col min="783" max="783" width="9.88671875" style="56" bestFit="1" customWidth="1"/>
    <col min="784" max="784" width="7" style="56" bestFit="1" customWidth="1"/>
    <col min="785" max="785" width="17" style="56" bestFit="1" customWidth="1"/>
    <col min="786" max="786" width="9.6640625" style="56" bestFit="1" customWidth="1"/>
    <col min="787" max="787" width="14.6640625" style="56" bestFit="1" customWidth="1"/>
    <col min="788" max="788" width="14.44140625" style="56" bestFit="1" customWidth="1"/>
    <col min="789" max="1025" width="11.44140625" style="56"/>
    <col min="1026" max="1026" width="12" style="56" bestFit="1" customWidth="1"/>
    <col min="1027" max="1027" width="11.88671875" style="56" bestFit="1" customWidth="1"/>
    <col min="1028" max="1028" width="9" style="56" bestFit="1" customWidth="1"/>
    <col min="1029" max="1029" width="9.6640625" style="56" bestFit="1" customWidth="1"/>
    <col min="1030" max="1030" width="11.33203125" style="56" bestFit="1" customWidth="1"/>
    <col min="1031" max="1031" width="11.88671875" style="56" bestFit="1" customWidth="1"/>
    <col min="1032" max="1032" width="14.88671875" style="56" bestFit="1" customWidth="1"/>
    <col min="1033" max="1033" width="14.6640625" style="56" bestFit="1" customWidth="1"/>
    <col min="1034" max="1034" width="34" style="56" bestFit="1" customWidth="1"/>
    <col min="1035" max="1035" width="29.44140625" style="56" bestFit="1" customWidth="1"/>
    <col min="1036" max="1036" width="5.5546875" style="56" bestFit="1" customWidth="1"/>
    <col min="1037" max="1037" width="16.5546875" style="56" bestFit="1" customWidth="1"/>
    <col min="1038" max="1038" width="7" style="56" bestFit="1" customWidth="1"/>
    <col min="1039" max="1039" width="9.88671875" style="56" bestFit="1" customWidth="1"/>
    <col min="1040" max="1040" width="7" style="56" bestFit="1" customWidth="1"/>
    <col min="1041" max="1041" width="17" style="56" bestFit="1" customWidth="1"/>
    <col min="1042" max="1042" width="9.6640625" style="56" bestFit="1" customWidth="1"/>
    <col min="1043" max="1043" width="14.6640625" style="56" bestFit="1" customWidth="1"/>
    <col min="1044" max="1044" width="14.44140625" style="56" bestFit="1" customWidth="1"/>
    <col min="1045" max="1281" width="11.44140625" style="56"/>
    <col min="1282" max="1282" width="12" style="56" bestFit="1" customWidth="1"/>
    <col min="1283" max="1283" width="11.88671875" style="56" bestFit="1" customWidth="1"/>
    <col min="1284" max="1284" width="9" style="56" bestFit="1" customWidth="1"/>
    <col min="1285" max="1285" width="9.6640625" style="56" bestFit="1" customWidth="1"/>
    <col min="1286" max="1286" width="11.33203125" style="56" bestFit="1" customWidth="1"/>
    <col min="1287" max="1287" width="11.88671875" style="56" bestFit="1" customWidth="1"/>
    <col min="1288" max="1288" width="14.88671875" style="56" bestFit="1" customWidth="1"/>
    <col min="1289" max="1289" width="14.6640625" style="56" bestFit="1" customWidth="1"/>
    <col min="1290" max="1290" width="34" style="56" bestFit="1" customWidth="1"/>
    <col min="1291" max="1291" width="29.44140625" style="56" bestFit="1" customWidth="1"/>
    <col min="1292" max="1292" width="5.5546875" style="56" bestFit="1" customWidth="1"/>
    <col min="1293" max="1293" width="16.5546875" style="56" bestFit="1" customWidth="1"/>
    <col min="1294" max="1294" width="7" style="56" bestFit="1" customWidth="1"/>
    <col min="1295" max="1295" width="9.88671875" style="56" bestFit="1" customWidth="1"/>
    <col min="1296" max="1296" width="7" style="56" bestFit="1" customWidth="1"/>
    <col min="1297" max="1297" width="17" style="56" bestFit="1" customWidth="1"/>
    <col min="1298" max="1298" width="9.6640625" style="56" bestFit="1" customWidth="1"/>
    <col min="1299" max="1299" width="14.6640625" style="56" bestFit="1" customWidth="1"/>
    <col min="1300" max="1300" width="14.44140625" style="56" bestFit="1" customWidth="1"/>
    <col min="1301" max="1537" width="11.44140625" style="56"/>
    <col min="1538" max="1538" width="12" style="56" bestFit="1" customWidth="1"/>
    <col min="1539" max="1539" width="11.88671875" style="56" bestFit="1" customWidth="1"/>
    <col min="1540" max="1540" width="9" style="56" bestFit="1" customWidth="1"/>
    <col min="1541" max="1541" width="9.6640625" style="56" bestFit="1" customWidth="1"/>
    <col min="1542" max="1542" width="11.33203125" style="56" bestFit="1" customWidth="1"/>
    <col min="1543" max="1543" width="11.88671875" style="56" bestFit="1" customWidth="1"/>
    <col min="1544" max="1544" width="14.88671875" style="56" bestFit="1" customWidth="1"/>
    <col min="1545" max="1545" width="14.6640625" style="56" bestFit="1" customWidth="1"/>
    <col min="1546" max="1546" width="34" style="56" bestFit="1" customWidth="1"/>
    <col min="1547" max="1547" width="29.44140625" style="56" bestFit="1" customWidth="1"/>
    <col min="1548" max="1548" width="5.5546875" style="56" bestFit="1" customWidth="1"/>
    <col min="1549" max="1549" width="16.5546875" style="56" bestFit="1" customWidth="1"/>
    <col min="1550" max="1550" width="7" style="56" bestFit="1" customWidth="1"/>
    <col min="1551" max="1551" width="9.88671875" style="56" bestFit="1" customWidth="1"/>
    <col min="1552" max="1552" width="7" style="56" bestFit="1" customWidth="1"/>
    <col min="1553" max="1553" width="17" style="56" bestFit="1" customWidth="1"/>
    <col min="1554" max="1554" width="9.6640625" style="56" bestFit="1" customWidth="1"/>
    <col min="1555" max="1555" width="14.6640625" style="56" bestFit="1" customWidth="1"/>
    <col min="1556" max="1556" width="14.44140625" style="56" bestFit="1" customWidth="1"/>
    <col min="1557" max="1793" width="11.44140625" style="56"/>
    <col min="1794" max="1794" width="12" style="56" bestFit="1" customWidth="1"/>
    <col min="1795" max="1795" width="11.88671875" style="56" bestFit="1" customWidth="1"/>
    <col min="1796" max="1796" width="9" style="56" bestFit="1" customWidth="1"/>
    <col min="1797" max="1797" width="9.6640625" style="56" bestFit="1" customWidth="1"/>
    <col min="1798" max="1798" width="11.33203125" style="56" bestFit="1" customWidth="1"/>
    <col min="1799" max="1799" width="11.88671875" style="56" bestFit="1" customWidth="1"/>
    <col min="1800" max="1800" width="14.88671875" style="56" bestFit="1" customWidth="1"/>
    <col min="1801" max="1801" width="14.6640625" style="56" bestFit="1" customWidth="1"/>
    <col min="1802" max="1802" width="34" style="56" bestFit="1" customWidth="1"/>
    <col min="1803" max="1803" width="29.44140625" style="56" bestFit="1" customWidth="1"/>
    <col min="1804" max="1804" width="5.5546875" style="56" bestFit="1" customWidth="1"/>
    <col min="1805" max="1805" width="16.5546875" style="56" bestFit="1" customWidth="1"/>
    <col min="1806" max="1806" width="7" style="56" bestFit="1" customWidth="1"/>
    <col min="1807" max="1807" width="9.88671875" style="56" bestFit="1" customWidth="1"/>
    <col min="1808" max="1808" width="7" style="56" bestFit="1" customWidth="1"/>
    <col min="1809" max="1809" width="17" style="56" bestFit="1" customWidth="1"/>
    <col min="1810" max="1810" width="9.6640625" style="56" bestFit="1" customWidth="1"/>
    <col min="1811" max="1811" width="14.6640625" style="56" bestFit="1" customWidth="1"/>
    <col min="1812" max="1812" width="14.44140625" style="56" bestFit="1" customWidth="1"/>
    <col min="1813" max="2049" width="11.44140625" style="56"/>
    <col min="2050" max="2050" width="12" style="56" bestFit="1" customWidth="1"/>
    <col min="2051" max="2051" width="11.88671875" style="56" bestFit="1" customWidth="1"/>
    <col min="2052" max="2052" width="9" style="56" bestFit="1" customWidth="1"/>
    <col min="2053" max="2053" width="9.6640625" style="56" bestFit="1" customWidth="1"/>
    <col min="2054" max="2054" width="11.33203125" style="56" bestFit="1" customWidth="1"/>
    <col min="2055" max="2055" width="11.88671875" style="56" bestFit="1" customWidth="1"/>
    <col min="2056" max="2056" width="14.88671875" style="56" bestFit="1" customWidth="1"/>
    <col min="2057" max="2057" width="14.6640625" style="56" bestFit="1" customWidth="1"/>
    <col min="2058" max="2058" width="34" style="56" bestFit="1" customWidth="1"/>
    <col min="2059" max="2059" width="29.44140625" style="56" bestFit="1" customWidth="1"/>
    <col min="2060" max="2060" width="5.5546875" style="56" bestFit="1" customWidth="1"/>
    <col min="2061" max="2061" width="16.5546875" style="56" bestFit="1" customWidth="1"/>
    <col min="2062" max="2062" width="7" style="56" bestFit="1" customWidth="1"/>
    <col min="2063" max="2063" width="9.88671875" style="56" bestFit="1" customWidth="1"/>
    <col min="2064" max="2064" width="7" style="56" bestFit="1" customWidth="1"/>
    <col min="2065" max="2065" width="17" style="56" bestFit="1" customWidth="1"/>
    <col min="2066" max="2066" width="9.6640625" style="56" bestFit="1" customWidth="1"/>
    <col min="2067" max="2067" width="14.6640625" style="56" bestFit="1" customWidth="1"/>
    <col min="2068" max="2068" width="14.44140625" style="56" bestFit="1" customWidth="1"/>
    <col min="2069" max="2305" width="11.44140625" style="56"/>
    <col min="2306" max="2306" width="12" style="56" bestFit="1" customWidth="1"/>
    <col min="2307" max="2307" width="11.88671875" style="56" bestFit="1" customWidth="1"/>
    <col min="2308" max="2308" width="9" style="56" bestFit="1" customWidth="1"/>
    <col min="2309" max="2309" width="9.6640625" style="56" bestFit="1" customWidth="1"/>
    <col min="2310" max="2310" width="11.33203125" style="56" bestFit="1" customWidth="1"/>
    <col min="2311" max="2311" width="11.88671875" style="56" bestFit="1" customWidth="1"/>
    <col min="2312" max="2312" width="14.88671875" style="56" bestFit="1" customWidth="1"/>
    <col min="2313" max="2313" width="14.6640625" style="56" bestFit="1" customWidth="1"/>
    <col min="2314" max="2314" width="34" style="56" bestFit="1" customWidth="1"/>
    <col min="2315" max="2315" width="29.44140625" style="56" bestFit="1" customWidth="1"/>
    <col min="2316" max="2316" width="5.5546875" style="56" bestFit="1" customWidth="1"/>
    <col min="2317" max="2317" width="16.5546875" style="56" bestFit="1" customWidth="1"/>
    <col min="2318" max="2318" width="7" style="56" bestFit="1" customWidth="1"/>
    <col min="2319" max="2319" width="9.88671875" style="56" bestFit="1" customWidth="1"/>
    <col min="2320" max="2320" width="7" style="56" bestFit="1" customWidth="1"/>
    <col min="2321" max="2321" width="17" style="56" bestFit="1" customWidth="1"/>
    <col min="2322" max="2322" width="9.6640625" style="56" bestFit="1" customWidth="1"/>
    <col min="2323" max="2323" width="14.6640625" style="56" bestFit="1" customWidth="1"/>
    <col min="2324" max="2324" width="14.44140625" style="56" bestFit="1" customWidth="1"/>
    <col min="2325" max="2561" width="11.44140625" style="56"/>
    <col min="2562" max="2562" width="12" style="56" bestFit="1" customWidth="1"/>
    <col min="2563" max="2563" width="11.88671875" style="56" bestFit="1" customWidth="1"/>
    <col min="2564" max="2564" width="9" style="56" bestFit="1" customWidth="1"/>
    <col min="2565" max="2565" width="9.6640625" style="56" bestFit="1" customWidth="1"/>
    <col min="2566" max="2566" width="11.33203125" style="56" bestFit="1" customWidth="1"/>
    <col min="2567" max="2567" width="11.88671875" style="56" bestFit="1" customWidth="1"/>
    <col min="2568" max="2568" width="14.88671875" style="56" bestFit="1" customWidth="1"/>
    <col min="2569" max="2569" width="14.6640625" style="56" bestFit="1" customWidth="1"/>
    <col min="2570" max="2570" width="34" style="56" bestFit="1" customWidth="1"/>
    <col min="2571" max="2571" width="29.44140625" style="56" bestFit="1" customWidth="1"/>
    <col min="2572" max="2572" width="5.5546875" style="56" bestFit="1" customWidth="1"/>
    <col min="2573" max="2573" width="16.5546875" style="56" bestFit="1" customWidth="1"/>
    <col min="2574" max="2574" width="7" style="56" bestFit="1" customWidth="1"/>
    <col min="2575" max="2575" width="9.88671875" style="56" bestFit="1" customWidth="1"/>
    <col min="2576" max="2576" width="7" style="56" bestFit="1" customWidth="1"/>
    <col min="2577" max="2577" width="17" style="56" bestFit="1" customWidth="1"/>
    <col min="2578" max="2578" width="9.6640625" style="56" bestFit="1" customWidth="1"/>
    <col min="2579" max="2579" width="14.6640625" style="56" bestFit="1" customWidth="1"/>
    <col min="2580" max="2580" width="14.44140625" style="56" bestFit="1" customWidth="1"/>
    <col min="2581" max="2817" width="11.44140625" style="56"/>
    <col min="2818" max="2818" width="12" style="56" bestFit="1" customWidth="1"/>
    <col min="2819" max="2819" width="11.88671875" style="56" bestFit="1" customWidth="1"/>
    <col min="2820" max="2820" width="9" style="56" bestFit="1" customWidth="1"/>
    <col min="2821" max="2821" width="9.6640625" style="56" bestFit="1" customWidth="1"/>
    <col min="2822" max="2822" width="11.33203125" style="56" bestFit="1" customWidth="1"/>
    <col min="2823" max="2823" width="11.88671875" style="56" bestFit="1" customWidth="1"/>
    <col min="2824" max="2824" width="14.88671875" style="56" bestFit="1" customWidth="1"/>
    <col min="2825" max="2825" width="14.6640625" style="56" bestFit="1" customWidth="1"/>
    <col min="2826" max="2826" width="34" style="56" bestFit="1" customWidth="1"/>
    <col min="2827" max="2827" width="29.44140625" style="56" bestFit="1" customWidth="1"/>
    <col min="2828" max="2828" width="5.5546875" style="56" bestFit="1" customWidth="1"/>
    <col min="2829" max="2829" width="16.5546875" style="56" bestFit="1" customWidth="1"/>
    <col min="2830" max="2830" width="7" style="56" bestFit="1" customWidth="1"/>
    <col min="2831" max="2831" width="9.88671875" style="56" bestFit="1" customWidth="1"/>
    <col min="2832" max="2832" width="7" style="56" bestFit="1" customWidth="1"/>
    <col min="2833" max="2833" width="17" style="56" bestFit="1" customWidth="1"/>
    <col min="2834" max="2834" width="9.6640625" style="56" bestFit="1" customWidth="1"/>
    <col min="2835" max="2835" width="14.6640625" style="56" bestFit="1" customWidth="1"/>
    <col min="2836" max="2836" width="14.44140625" style="56" bestFit="1" customWidth="1"/>
    <col min="2837" max="3073" width="11.44140625" style="56"/>
    <col min="3074" max="3074" width="12" style="56" bestFit="1" customWidth="1"/>
    <col min="3075" max="3075" width="11.88671875" style="56" bestFit="1" customWidth="1"/>
    <col min="3076" max="3076" width="9" style="56" bestFit="1" customWidth="1"/>
    <col min="3077" max="3077" width="9.6640625" style="56" bestFit="1" customWidth="1"/>
    <col min="3078" max="3078" width="11.33203125" style="56" bestFit="1" customWidth="1"/>
    <col min="3079" max="3079" width="11.88671875" style="56" bestFit="1" customWidth="1"/>
    <col min="3080" max="3080" width="14.88671875" style="56" bestFit="1" customWidth="1"/>
    <col min="3081" max="3081" width="14.6640625" style="56" bestFit="1" customWidth="1"/>
    <col min="3082" max="3082" width="34" style="56" bestFit="1" customWidth="1"/>
    <col min="3083" max="3083" width="29.44140625" style="56" bestFit="1" customWidth="1"/>
    <col min="3084" max="3084" width="5.5546875" style="56" bestFit="1" customWidth="1"/>
    <col min="3085" max="3085" width="16.5546875" style="56" bestFit="1" customWidth="1"/>
    <col min="3086" max="3086" width="7" style="56" bestFit="1" customWidth="1"/>
    <col min="3087" max="3087" width="9.88671875" style="56" bestFit="1" customWidth="1"/>
    <col min="3088" max="3088" width="7" style="56" bestFit="1" customWidth="1"/>
    <col min="3089" max="3089" width="17" style="56" bestFit="1" customWidth="1"/>
    <col min="3090" max="3090" width="9.6640625" style="56" bestFit="1" customWidth="1"/>
    <col min="3091" max="3091" width="14.6640625" style="56" bestFit="1" customWidth="1"/>
    <col min="3092" max="3092" width="14.44140625" style="56" bestFit="1" customWidth="1"/>
    <col min="3093" max="3329" width="11.44140625" style="56"/>
    <col min="3330" max="3330" width="12" style="56" bestFit="1" customWidth="1"/>
    <col min="3331" max="3331" width="11.88671875" style="56" bestFit="1" customWidth="1"/>
    <col min="3332" max="3332" width="9" style="56" bestFit="1" customWidth="1"/>
    <col min="3333" max="3333" width="9.6640625" style="56" bestFit="1" customWidth="1"/>
    <col min="3334" max="3334" width="11.33203125" style="56" bestFit="1" customWidth="1"/>
    <col min="3335" max="3335" width="11.88671875" style="56" bestFit="1" customWidth="1"/>
    <col min="3336" max="3336" width="14.88671875" style="56" bestFit="1" customWidth="1"/>
    <col min="3337" max="3337" width="14.6640625" style="56" bestFit="1" customWidth="1"/>
    <col min="3338" max="3338" width="34" style="56" bestFit="1" customWidth="1"/>
    <col min="3339" max="3339" width="29.44140625" style="56" bestFit="1" customWidth="1"/>
    <col min="3340" max="3340" width="5.5546875" style="56" bestFit="1" customWidth="1"/>
    <col min="3341" max="3341" width="16.5546875" style="56" bestFit="1" customWidth="1"/>
    <col min="3342" max="3342" width="7" style="56" bestFit="1" customWidth="1"/>
    <col min="3343" max="3343" width="9.88671875" style="56" bestFit="1" customWidth="1"/>
    <col min="3344" max="3344" width="7" style="56" bestFit="1" customWidth="1"/>
    <col min="3345" max="3345" width="17" style="56" bestFit="1" customWidth="1"/>
    <col min="3346" max="3346" width="9.6640625" style="56" bestFit="1" customWidth="1"/>
    <col min="3347" max="3347" width="14.6640625" style="56" bestFit="1" customWidth="1"/>
    <col min="3348" max="3348" width="14.44140625" style="56" bestFit="1" customWidth="1"/>
    <col min="3349" max="3585" width="11.44140625" style="56"/>
    <col min="3586" max="3586" width="12" style="56" bestFit="1" customWidth="1"/>
    <col min="3587" max="3587" width="11.88671875" style="56" bestFit="1" customWidth="1"/>
    <col min="3588" max="3588" width="9" style="56" bestFit="1" customWidth="1"/>
    <col min="3589" max="3589" width="9.6640625" style="56" bestFit="1" customWidth="1"/>
    <col min="3590" max="3590" width="11.33203125" style="56" bestFit="1" customWidth="1"/>
    <col min="3591" max="3591" width="11.88671875" style="56" bestFit="1" customWidth="1"/>
    <col min="3592" max="3592" width="14.88671875" style="56" bestFit="1" customWidth="1"/>
    <col min="3593" max="3593" width="14.6640625" style="56" bestFit="1" customWidth="1"/>
    <col min="3594" max="3594" width="34" style="56" bestFit="1" customWidth="1"/>
    <col min="3595" max="3595" width="29.44140625" style="56" bestFit="1" customWidth="1"/>
    <col min="3596" max="3596" width="5.5546875" style="56" bestFit="1" customWidth="1"/>
    <col min="3597" max="3597" width="16.5546875" style="56" bestFit="1" customWidth="1"/>
    <col min="3598" max="3598" width="7" style="56" bestFit="1" customWidth="1"/>
    <col min="3599" max="3599" width="9.88671875" style="56" bestFit="1" customWidth="1"/>
    <col min="3600" max="3600" width="7" style="56" bestFit="1" customWidth="1"/>
    <col min="3601" max="3601" width="17" style="56" bestFit="1" customWidth="1"/>
    <col min="3602" max="3602" width="9.6640625" style="56" bestFit="1" customWidth="1"/>
    <col min="3603" max="3603" width="14.6640625" style="56" bestFit="1" customWidth="1"/>
    <col min="3604" max="3604" width="14.44140625" style="56" bestFit="1" customWidth="1"/>
    <col min="3605" max="3841" width="11.44140625" style="56"/>
    <col min="3842" max="3842" width="12" style="56" bestFit="1" customWidth="1"/>
    <col min="3843" max="3843" width="11.88671875" style="56" bestFit="1" customWidth="1"/>
    <col min="3844" max="3844" width="9" style="56" bestFit="1" customWidth="1"/>
    <col min="3845" max="3845" width="9.6640625" style="56" bestFit="1" customWidth="1"/>
    <col min="3846" max="3846" width="11.33203125" style="56" bestFit="1" customWidth="1"/>
    <col min="3847" max="3847" width="11.88671875" style="56" bestFit="1" customWidth="1"/>
    <col min="3848" max="3848" width="14.88671875" style="56" bestFit="1" customWidth="1"/>
    <col min="3849" max="3849" width="14.6640625" style="56" bestFit="1" customWidth="1"/>
    <col min="3850" max="3850" width="34" style="56" bestFit="1" customWidth="1"/>
    <col min="3851" max="3851" width="29.44140625" style="56" bestFit="1" customWidth="1"/>
    <col min="3852" max="3852" width="5.5546875" style="56" bestFit="1" customWidth="1"/>
    <col min="3853" max="3853" width="16.5546875" style="56" bestFit="1" customWidth="1"/>
    <col min="3854" max="3854" width="7" style="56" bestFit="1" customWidth="1"/>
    <col min="3855" max="3855" width="9.88671875" style="56" bestFit="1" customWidth="1"/>
    <col min="3856" max="3856" width="7" style="56" bestFit="1" customWidth="1"/>
    <col min="3857" max="3857" width="17" style="56" bestFit="1" customWidth="1"/>
    <col min="3858" max="3858" width="9.6640625" style="56" bestFit="1" customWidth="1"/>
    <col min="3859" max="3859" width="14.6640625" style="56" bestFit="1" customWidth="1"/>
    <col min="3860" max="3860" width="14.44140625" style="56" bestFit="1" customWidth="1"/>
    <col min="3861" max="4097" width="11.44140625" style="56"/>
    <col min="4098" max="4098" width="12" style="56" bestFit="1" customWidth="1"/>
    <col min="4099" max="4099" width="11.88671875" style="56" bestFit="1" customWidth="1"/>
    <col min="4100" max="4100" width="9" style="56" bestFit="1" customWidth="1"/>
    <col min="4101" max="4101" width="9.6640625" style="56" bestFit="1" customWidth="1"/>
    <col min="4102" max="4102" width="11.33203125" style="56" bestFit="1" customWidth="1"/>
    <col min="4103" max="4103" width="11.88671875" style="56" bestFit="1" customWidth="1"/>
    <col min="4104" max="4104" width="14.88671875" style="56" bestFit="1" customWidth="1"/>
    <col min="4105" max="4105" width="14.6640625" style="56" bestFit="1" customWidth="1"/>
    <col min="4106" max="4106" width="34" style="56" bestFit="1" customWidth="1"/>
    <col min="4107" max="4107" width="29.44140625" style="56" bestFit="1" customWidth="1"/>
    <col min="4108" max="4108" width="5.5546875" style="56" bestFit="1" customWidth="1"/>
    <col min="4109" max="4109" width="16.5546875" style="56" bestFit="1" customWidth="1"/>
    <col min="4110" max="4110" width="7" style="56" bestFit="1" customWidth="1"/>
    <col min="4111" max="4111" width="9.88671875" style="56" bestFit="1" customWidth="1"/>
    <col min="4112" max="4112" width="7" style="56" bestFit="1" customWidth="1"/>
    <col min="4113" max="4113" width="17" style="56" bestFit="1" customWidth="1"/>
    <col min="4114" max="4114" width="9.6640625" style="56" bestFit="1" customWidth="1"/>
    <col min="4115" max="4115" width="14.6640625" style="56" bestFit="1" customWidth="1"/>
    <col min="4116" max="4116" width="14.44140625" style="56" bestFit="1" customWidth="1"/>
    <col min="4117" max="4353" width="11.44140625" style="56"/>
    <col min="4354" max="4354" width="12" style="56" bestFit="1" customWidth="1"/>
    <col min="4355" max="4355" width="11.88671875" style="56" bestFit="1" customWidth="1"/>
    <col min="4356" max="4356" width="9" style="56" bestFit="1" customWidth="1"/>
    <col min="4357" max="4357" width="9.6640625" style="56" bestFit="1" customWidth="1"/>
    <col min="4358" max="4358" width="11.33203125" style="56" bestFit="1" customWidth="1"/>
    <col min="4359" max="4359" width="11.88671875" style="56" bestFit="1" customWidth="1"/>
    <col min="4360" max="4360" width="14.88671875" style="56" bestFit="1" customWidth="1"/>
    <col min="4361" max="4361" width="14.6640625" style="56" bestFit="1" customWidth="1"/>
    <col min="4362" max="4362" width="34" style="56" bestFit="1" customWidth="1"/>
    <col min="4363" max="4363" width="29.44140625" style="56" bestFit="1" customWidth="1"/>
    <col min="4364" max="4364" width="5.5546875" style="56" bestFit="1" customWidth="1"/>
    <col min="4365" max="4365" width="16.5546875" style="56" bestFit="1" customWidth="1"/>
    <col min="4366" max="4366" width="7" style="56" bestFit="1" customWidth="1"/>
    <col min="4367" max="4367" width="9.88671875" style="56" bestFit="1" customWidth="1"/>
    <col min="4368" max="4368" width="7" style="56" bestFit="1" customWidth="1"/>
    <col min="4369" max="4369" width="17" style="56" bestFit="1" customWidth="1"/>
    <col min="4370" max="4370" width="9.6640625" style="56" bestFit="1" customWidth="1"/>
    <col min="4371" max="4371" width="14.6640625" style="56" bestFit="1" customWidth="1"/>
    <col min="4372" max="4372" width="14.44140625" style="56" bestFit="1" customWidth="1"/>
    <col min="4373" max="4609" width="11.44140625" style="56"/>
    <col min="4610" max="4610" width="12" style="56" bestFit="1" customWidth="1"/>
    <col min="4611" max="4611" width="11.88671875" style="56" bestFit="1" customWidth="1"/>
    <col min="4612" max="4612" width="9" style="56" bestFit="1" customWidth="1"/>
    <col min="4613" max="4613" width="9.6640625" style="56" bestFit="1" customWidth="1"/>
    <col min="4614" max="4614" width="11.33203125" style="56" bestFit="1" customWidth="1"/>
    <col min="4615" max="4615" width="11.88671875" style="56" bestFit="1" customWidth="1"/>
    <col min="4616" max="4616" width="14.88671875" style="56" bestFit="1" customWidth="1"/>
    <col min="4617" max="4617" width="14.6640625" style="56" bestFit="1" customWidth="1"/>
    <col min="4618" max="4618" width="34" style="56" bestFit="1" customWidth="1"/>
    <col min="4619" max="4619" width="29.44140625" style="56" bestFit="1" customWidth="1"/>
    <col min="4620" max="4620" width="5.5546875" style="56" bestFit="1" customWidth="1"/>
    <col min="4621" max="4621" width="16.5546875" style="56" bestFit="1" customWidth="1"/>
    <col min="4622" max="4622" width="7" style="56" bestFit="1" customWidth="1"/>
    <col min="4623" max="4623" width="9.88671875" style="56" bestFit="1" customWidth="1"/>
    <col min="4624" max="4624" width="7" style="56" bestFit="1" customWidth="1"/>
    <col min="4625" max="4625" width="17" style="56" bestFit="1" customWidth="1"/>
    <col min="4626" max="4626" width="9.6640625" style="56" bestFit="1" customWidth="1"/>
    <col min="4627" max="4627" width="14.6640625" style="56" bestFit="1" customWidth="1"/>
    <col min="4628" max="4628" width="14.44140625" style="56" bestFit="1" customWidth="1"/>
    <col min="4629" max="4865" width="11.44140625" style="56"/>
    <col min="4866" max="4866" width="12" style="56" bestFit="1" customWidth="1"/>
    <col min="4867" max="4867" width="11.88671875" style="56" bestFit="1" customWidth="1"/>
    <col min="4868" max="4868" width="9" style="56" bestFit="1" customWidth="1"/>
    <col min="4869" max="4869" width="9.6640625" style="56" bestFit="1" customWidth="1"/>
    <col min="4870" max="4870" width="11.33203125" style="56" bestFit="1" customWidth="1"/>
    <col min="4871" max="4871" width="11.88671875" style="56" bestFit="1" customWidth="1"/>
    <col min="4872" max="4872" width="14.88671875" style="56" bestFit="1" customWidth="1"/>
    <col min="4873" max="4873" width="14.6640625" style="56" bestFit="1" customWidth="1"/>
    <col min="4874" max="4874" width="34" style="56" bestFit="1" customWidth="1"/>
    <col min="4875" max="4875" width="29.44140625" style="56" bestFit="1" customWidth="1"/>
    <col min="4876" max="4876" width="5.5546875" style="56" bestFit="1" customWidth="1"/>
    <col min="4877" max="4877" width="16.5546875" style="56" bestFit="1" customWidth="1"/>
    <col min="4878" max="4878" width="7" style="56" bestFit="1" customWidth="1"/>
    <col min="4879" max="4879" width="9.88671875" style="56" bestFit="1" customWidth="1"/>
    <col min="4880" max="4880" width="7" style="56" bestFit="1" customWidth="1"/>
    <col min="4881" max="4881" width="17" style="56" bestFit="1" customWidth="1"/>
    <col min="4882" max="4882" width="9.6640625" style="56" bestFit="1" customWidth="1"/>
    <col min="4883" max="4883" width="14.6640625" style="56" bestFit="1" customWidth="1"/>
    <col min="4884" max="4884" width="14.44140625" style="56" bestFit="1" customWidth="1"/>
    <col min="4885" max="5121" width="11.44140625" style="56"/>
    <col min="5122" max="5122" width="12" style="56" bestFit="1" customWidth="1"/>
    <col min="5123" max="5123" width="11.88671875" style="56" bestFit="1" customWidth="1"/>
    <col min="5124" max="5124" width="9" style="56" bestFit="1" customWidth="1"/>
    <col min="5125" max="5125" width="9.6640625" style="56" bestFit="1" customWidth="1"/>
    <col min="5126" max="5126" width="11.33203125" style="56" bestFit="1" customWidth="1"/>
    <col min="5127" max="5127" width="11.88671875" style="56" bestFit="1" customWidth="1"/>
    <col min="5128" max="5128" width="14.88671875" style="56" bestFit="1" customWidth="1"/>
    <col min="5129" max="5129" width="14.6640625" style="56" bestFit="1" customWidth="1"/>
    <col min="5130" max="5130" width="34" style="56" bestFit="1" customWidth="1"/>
    <col min="5131" max="5131" width="29.44140625" style="56" bestFit="1" customWidth="1"/>
    <col min="5132" max="5132" width="5.5546875" style="56" bestFit="1" customWidth="1"/>
    <col min="5133" max="5133" width="16.5546875" style="56" bestFit="1" customWidth="1"/>
    <col min="5134" max="5134" width="7" style="56" bestFit="1" customWidth="1"/>
    <col min="5135" max="5135" width="9.88671875" style="56" bestFit="1" customWidth="1"/>
    <col min="5136" max="5136" width="7" style="56" bestFit="1" customWidth="1"/>
    <col min="5137" max="5137" width="17" style="56" bestFit="1" customWidth="1"/>
    <col min="5138" max="5138" width="9.6640625" style="56" bestFit="1" customWidth="1"/>
    <col min="5139" max="5139" width="14.6640625" style="56" bestFit="1" customWidth="1"/>
    <col min="5140" max="5140" width="14.44140625" style="56" bestFit="1" customWidth="1"/>
    <col min="5141" max="5377" width="11.44140625" style="56"/>
    <col min="5378" max="5378" width="12" style="56" bestFit="1" customWidth="1"/>
    <col min="5379" max="5379" width="11.88671875" style="56" bestFit="1" customWidth="1"/>
    <col min="5380" max="5380" width="9" style="56" bestFit="1" customWidth="1"/>
    <col min="5381" max="5381" width="9.6640625" style="56" bestFit="1" customWidth="1"/>
    <col min="5382" max="5382" width="11.33203125" style="56" bestFit="1" customWidth="1"/>
    <col min="5383" max="5383" width="11.88671875" style="56" bestFit="1" customWidth="1"/>
    <col min="5384" max="5384" width="14.88671875" style="56" bestFit="1" customWidth="1"/>
    <col min="5385" max="5385" width="14.6640625" style="56" bestFit="1" customWidth="1"/>
    <col min="5386" max="5386" width="34" style="56" bestFit="1" customWidth="1"/>
    <col min="5387" max="5387" width="29.44140625" style="56" bestFit="1" customWidth="1"/>
    <col min="5388" max="5388" width="5.5546875" style="56" bestFit="1" customWidth="1"/>
    <col min="5389" max="5389" width="16.5546875" style="56" bestFit="1" customWidth="1"/>
    <col min="5390" max="5390" width="7" style="56" bestFit="1" customWidth="1"/>
    <col min="5391" max="5391" width="9.88671875" style="56" bestFit="1" customWidth="1"/>
    <col min="5392" max="5392" width="7" style="56" bestFit="1" customWidth="1"/>
    <col min="5393" max="5393" width="17" style="56" bestFit="1" customWidth="1"/>
    <col min="5394" max="5394" width="9.6640625" style="56" bestFit="1" customWidth="1"/>
    <col min="5395" max="5395" width="14.6640625" style="56" bestFit="1" customWidth="1"/>
    <col min="5396" max="5396" width="14.44140625" style="56" bestFit="1" customWidth="1"/>
    <col min="5397" max="5633" width="11.44140625" style="56"/>
    <col min="5634" max="5634" width="12" style="56" bestFit="1" customWidth="1"/>
    <col min="5635" max="5635" width="11.88671875" style="56" bestFit="1" customWidth="1"/>
    <col min="5636" max="5636" width="9" style="56" bestFit="1" customWidth="1"/>
    <col min="5637" max="5637" width="9.6640625" style="56" bestFit="1" customWidth="1"/>
    <col min="5638" max="5638" width="11.33203125" style="56" bestFit="1" customWidth="1"/>
    <col min="5639" max="5639" width="11.88671875" style="56" bestFit="1" customWidth="1"/>
    <col min="5640" max="5640" width="14.88671875" style="56" bestFit="1" customWidth="1"/>
    <col min="5641" max="5641" width="14.6640625" style="56" bestFit="1" customWidth="1"/>
    <col min="5642" max="5642" width="34" style="56" bestFit="1" customWidth="1"/>
    <col min="5643" max="5643" width="29.44140625" style="56" bestFit="1" customWidth="1"/>
    <col min="5644" max="5644" width="5.5546875" style="56" bestFit="1" customWidth="1"/>
    <col min="5645" max="5645" width="16.5546875" style="56" bestFit="1" customWidth="1"/>
    <col min="5646" max="5646" width="7" style="56" bestFit="1" customWidth="1"/>
    <col min="5647" max="5647" width="9.88671875" style="56" bestFit="1" customWidth="1"/>
    <col min="5648" max="5648" width="7" style="56" bestFit="1" customWidth="1"/>
    <col min="5649" max="5649" width="17" style="56" bestFit="1" customWidth="1"/>
    <col min="5650" max="5650" width="9.6640625" style="56" bestFit="1" customWidth="1"/>
    <col min="5651" max="5651" width="14.6640625" style="56" bestFit="1" customWidth="1"/>
    <col min="5652" max="5652" width="14.44140625" style="56" bestFit="1" customWidth="1"/>
    <col min="5653" max="5889" width="11.44140625" style="56"/>
    <col min="5890" max="5890" width="12" style="56" bestFit="1" customWidth="1"/>
    <col min="5891" max="5891" width="11.88671875" style="56" bestFit="1" customWidth="1"/>
    <col min="5892" max="5892" width="9" style="56" bestFit="1" customWidth="1"/>
    <col min="5893" max="5893" width="9.6640625" style="56" bestFit="1" customWidth="1"/>
    <col min="5894" max="5894" width="11.33203125" style="56" bestFit="1" customWidth="1"/>
    <col min="5895" max="5895" width="11.88671875" style="56" bestFit="1" customWidth="1"/>
    <col min="5896" max="5896" width="14.88671875" style="56" bestFit="1" customWidth="1"/>
    <col min="5897" max="5897" width="14.6640625" style="56" bestFit="1" customWidth="1"/>
    <col min="5898" max="5898" width="34" style="56" bestFit="1" customWidth="1"/>
    <col min="5899" max="5899" width="29.44140625" style="56" bestFit="1" customWidth="1"/>
    <col min="5900" max="5900" width="5.5546875" style="56" bestFit="1" customWidth="1"/>
    <col min="5901" max="5901" width="16.5546875" style="56" bestFit="1" customWidth="1"/>
    <col min="5902" max="5902" width="7" style="56" bestFit="1" customWidth="1"/>
    <col min="5903" max="5903" width="9.88671875" style="56" bestFit="1" customWidth="1"/>
    <col min="5904" max="5904" width="7" style="56" bestFit="1" customWidth="1"/>
    <col min="5905" max="5905" width="17" style="56" bestFit="1" customWidth="1"/>
    <col min="5906" max="5906" width="9.6640625" style="56" bestFit="1" customWidth="1"/>
    <col min="5907" max="5907" width="14.6640625" style="56" bestFit="1" customWidth="1"/>
    <col min="5908" max="5908" width="14.44140625" style="56" bestFit="1" customWidth="1"/>
    <col min="5909" max="6145" width="11.44140625" style="56"/>
    <col min="6146" max="6146" width="12" style="56" bestFit="1" customWidth="1"/>
    <col min="6147" max="6147" width="11.88671875" style="56" bestFit="1" customWidth="1"/>
    <col min="6148" max="6148" width="9" style="56" bestFit="1" customWidth="1"/>
    <col min="6149" max="6149" width="9.6640625" style="56" bestFit="1" customWidth="1"/>
    <col min="6150" max="6150" width="11.33203125" style="56" bestFit="1" customWidth="1"/>
    <col min="6151" max="6151" width="11.88671875" style="56" bestFit="1" customWidth="1"/>
    <col min="6152" max="6152" width="14.88671875" style="56" bestFit="1" customWidth="1"/>
    <col min="6153" max="6153" width="14.6640625" style="56" bestFit="1" customWidth="1"/>
    <col min="6154" max="6154" width="34" style="56" bestFit="1" customWidth="1"/>
    <col min="6155" max="6155" width="29.44140625" style="56" bestFit="1" customWidth="1"/>
    <col min="6156" max="6156" width="5.5546875" style="56" bestFit="1" customWidth="1"/>
    <col min="6157" max="6157" width="16.5546875" style="56" bestFit="1" customWidth="1"/>
    <col min="6158" max="6158" width="7" style="56" bestFit="1" customWidth="1"/>
    <col min="6159" max="6159" width="9.88671875" style="56" bestFit="1" customWidth="1"/>
    <col min="6160" max="6160" width="7" style="56" bestFit="1" customWidth="1"/>
    <col min="6161" max="6161" width="17" style="56" bestFit="1" customWidth="1"/>
    <col min="6162" max="6162" width="9.6640625" style="56" bestFit="1" customWidth="1"/>
    <col min="6163" max="6163" width="14.6640625" style="56" bestFit="1" customWidth="1"/>
    <col min="6164" max="6164" width="14.44140625" style="56" bestFit="1" customWidth="1"/>
    <col min="6165" max="6401" width="11.44140625" style="56"/>
    <col min="6402" max="6402" width="12" style="56" bestFit="1" customWidth="1"/>
    <col min="6403" max="6403" width="11.88671875" style="56" bestFit="1" customWidth="1"/>
    <col min="6404" max="6404" width="9" style="56" bestFit="1" customWidth="1"/>
    <col min="6405" max="6405" width="9.6640625" style="56" bestFit="1" customWidth="1"/>
    <col min="6406" max="6406" width="11.33203125" style="56" bestFit="1" customWidth="1"/>
    <col min="6407" max="6407" width="11.88671875" style="56" bestFit="1" customWidth="1"/>
    <col min="6408" max="6408" width="14.88671875" style="56" bestFit="1" customWidth="1"/>
    <col min="6409" max="6409" width="14.6640625" style="56" bestFit="1" customWidth="1"/>
    <col min="6410" max="6410" width="34" style="56" bestFit="1" customWidth="1"/>
    <col min="6411" max="6411" width="29.44140625" style="56" bestFit="1" customWidth="1"/>
    <col min="6412" max="6412" width="5.5546875" style="56" bestFit="1" customWidth="1"/>
    <col min="6413" max="6413" width="16.5546875" style="56" bestFit="1" customWidth="1"/>
    <col min="6414" max="6414" width="7" style="56" bestFit="1" customWidth="1"/>
    <col min="6415" max="6415" width="9.88671875" style="56" bestFit="1" customWidth="1"/>
    <col min="6416" max="6416" width="7" style="56" bestFit="1" customWidth="1"/>
    <col min="6417" max="6417" width="17" style="56" bestFit="1" customWidth="1"/>
    <col min="6418" max="6418" width="9.6640625" style="56" bestFit="1" customWidth="1"/>
    <col min="6419" max="6419" width="14.6640625" style="56" bestFit="1" customWidth="1"/>
    <col min="6420" max="6420" width="14.44140625" style="56" bestFit="1" customWidth="1"/>
    <col min="6421" max="6657" width="11.44140625" style="56"/>
    <col min="6658" max="6658" width="12" style="56" bestFit="1" customWidth="1"/>
    <col min="6659" max="6659" width="11.88671875" style="56" bestFit="1" customWidth="1"/>
    <col min="6660" max="6660" width="9" style="56" bestFit="1" customWidth="1"/>
    <col min="6661" max="6661" width="9.6640625" style="56" bestFit="1" customWidth="1"/>
    <col min="6662" max="6662" width="11.33203125" style="56" bestFit="1" customWidth="1"/>
    <col min="6663" max="6663" width="11.88671875" style="56" bestFit="1" customWidth="1"/>
    <col min="6664" max="6664" width="14.88671875" style="56" bestFit="1" customWidth="1"/>
    <col min="6665" max="6665" width="14.6640625" style="56" bestFit="1" customWidth="1"/>
    <col min="6666" max="6666" width="34" style="56" bestFit="1" customWidth="1"/>
    <col min="6667" max="6667" width="29.44140625" style="56" bestFit="1" customWidth="1"/>
    <col min="6668" max="6668" width="5.5546875" style="56" bestFit="1" customWidth="1"/>
    <col min="6669" max="6669" width="16.5546875" style="56" bestFit="1" customWidth="1"/>
    <col min="6670" max="6670" width="7" style="56" bestFit="1" customWidth="1"/>
    <col min="6671" max="6671" width="9.88671875" style="56" bestFit="1" customWidth="1"/>
    <col min="6672" max="6672" width="7" style="56" bestFit="1" customWidth="1"/>
    <col min="6673" max="6673" width="17" style="56" bestFit="1" customWidth="1"/>
    <col min="6674" max="6674" width="9.6640625" style="56" bestFit="1" customWidth="1"/>
    <col min="6675" max="6675" width="14.6640625" style="56" bestFit="1" customWidth="1"/>
    <col min="6676" max="6676" width="14.44140625" style="56" bestFit="1" customWidth="1"/>
    <col min="6677" max="6913" width="11.44140625" style="56"/>
    <col min="6914" max="6914" width="12" style="56" bestFit="1" customWidth="1"/>
    <col min="6915" max="6915" width="11.88671875" style="56" bestFit="1" customWidth="1"/>
    <col min="6916" max="6916" width="9" style="56" bestFit="1" customWidth="1"/>
    <col min="6917" max="6917" width="9.6640625" style="56" bestFit="1" customWidth="1"/>
    <col min="6918" max="6918" width="11.33203125" style="56" bestFit="1" customWidth="1"/>
    <col min="6919" max="6919" width="11.88671875" style="56" bestFit="1" customWidth="1"/>
    <col min="6920" max="6920" width="14.88671875" style="56" bestFit="1" customWidth="1"/>
    <col min="6921" max="6921" width="14.6640625" style="56" bestFit="1" customWidth="1"/>
    <col min="6922" max="6922" width="34" style="56" bestFit="1" customWidth="1"/>
    <col min="6923" max="6923" width="29.44140625" style="56" bestFit="1" customWidth="1"/>
    <col min="6924" max="6924" width="5.5546875" style="56" bestFit="1" customWidth="1"/>
    <col min="6925" max="6925" width="16.5546875" style="56" bestFit="1" customWidth="1"/>
    <col min="6926" max="6926" width="7" style="56" bestFit="1" customWidth="1"/>
    <col min="6927" max="6927" width="9.88671875" style="56" bestFit="1" customWidth="1"/>
    <col min="6928" max="6928" width="7" style="56" bestFit="1" customWidth="1"/>
    <col min="6929" max="6929" width="17" style="56" bestFit="1" customWidth="1"/>
    <col min="6930" max="6930" width="9.6640625" style="56" bestFit="1" customWidth="1"/>
    <col min="6931" max="6931" width="14.6640625" style="56" bestFit="1" customWidth="1"/>
    <col min="6932" max="6932" width="14.44140625" style="56" bestFit="1" customWidth="1"/>
    <col min="6933" max="7169" width="11.44140625" style="56"/>
    <col min="7170" max="7170" width="12" style="56" bestFit="1" customWidth="1"/>
    <col min="7171" max="7171" width="11.88671875" style="56" bestFit="1" customWidth="1"/>
    <col min="7172" max="7172" width="9" style="56" bestFit="1" customWidth="1"/>
    <col min="7173" max="7173" width="9.6640625" style="56" bestFit="1" customWidth="1"/>
    <col min="7174" max="7174" width="11.33203125" style="56" bestFit="1" customWidth="1"/>
    <col min="7175" max="7175" width="11.88671875" style="56" bestFit="1" customWidth="1"/>
    <col min="7176" max="7176" width="14.88671875" style="56" bestFit="1" customWidth="1"/>
    <col min="7177" max="7177" width="14.6640625" style="56" bestFit="1" customWidth="1"/>
    <col min="7178" max="7178" width="34" style="56" bestFit="1" customWidth="1"/>
    <col min="7179" max="7179" width="29.44140625" style="56" bestFit="1" customWidth="1"/>
    <col min="7180" max="7180" width="5.5546875" style="56" bestFit="1" customWidth="1"/>
    <col min="7181" max="7181" width="16.5546875" style="56" bestFit="1" customWidth="1"/>
    <col min="7182" max="7182" width="7" style="56" bestFit="1" customWidth="1"/>
    <col min="7183" max="7183" width="9.88671875" style="56" bestFit="1" customWidth="1"/>
    <col min="7184" max="7184" width="7" style="56" bestFit="1" customWidth="1"/>
    <col min="7185" max="7185" width="17" style="56" bestFit="1" customWidth="1"/>
    <col min="7186" max="7186" width="9.6640625" style="56" bestFit="1" customWidth="1"/>
    <col min="7187" max="7187" width="14.6640625" style="56" bestFit="1" customWidth="1"/>
    <col min="7188" max="7188" width="14.44140625" style="56" bestFit="1" customWidth="1"/>
    <col min="7189" max="7425" width="11.44140625" style="56"/>
    <col min="7426" max="7426" width="12" style="56" bestFit="1" customWidth="1"/>
    <col min="7427" max="7427" width="11.88671875" style="56" bestFit="1" customWidth="1"/>
    <col min="7428" max="7428" width="9" style="56" bestFit="1" customWidth="1"/>
    <col min="7429" max="7429" width="9.6640625" style="56" bestFit="1" customWidth="1"/>
    <col min="7430" max="7430" width="11.33203125" style="56" bestFit="1" customWidth="1"/>
    <col min="7431" max="7431" width="11.88671875" style="56" bestFit="1" customWidth="1"/>
    <col min="7432" max="7432" width="14.88671875" style="56" bestFit="1" customWidth="1"/>
    <col min="7433" max="7433" width="14.6640625" style="56" bestFit="1" customWidth="1"/>
    <col min="7434" max="7434" width="34" style="56" bestFit="1" customWidth="1"/>
    <col min="7435" max="7435" width="29.44140625" style="56" bestFit="1" customWidth="1"/>
    <col min="7436" max="7436" width="5.5546875" style="56" bestFit="1" customWidth="1"/>
    <col min="7437" max="7437" width="16.5546875" style="56" bestFit="1" customWidth="1"/>
    <col min="7438" max="7438" width="7" style="56" bestFit="1" customWidth="1"/>
    <col min="7439" max="7439" width="9.88671875" style="56" bestFit="1" customWidth="1"/>
    <col min="7440" max="7440" width="7" style="56" bestFit="1" customWidth="1"/>
    <col min="7441" max="7441" width="17" style="56" bestFit="1" customWidth="1"/>
    <col min="7442" max="7442" width="9.6640625" style="56" bestFit="1" customWidth="1"/>
    <col min="7443" max="7443" width="14.6640625" style="56" bestFit="1" customWidth="1"/>
    <col min="7444" max="7444" width="14.44140625" style="56" bestFit="1" customWidth="1"/>
    <col min="7445" max="7681" width="11.44140625" style="56"/>
    <col min="7682" max="7682" width="12" style="56" bestFit="1" customWidth="1"/>
    <col min="7683" max="7683" width="11.88671875" style="56" bestFit="1" customWidth="1"/>
    <col min="7684" max="7684" width="9" style="56" bestFit="1" customWidth="1"/>
    <col min="7685" max="7685" width="9.6640625" style="56" bestFit="1" customWidth="1"/>
    <col min="7686" max="7686" width="11.33203125" style="56" bestFit="1" customWidth="1"/>
    <col min="7687" max="7687" width="11.88671875" style="56" bestFit="1" customWidth="1"/>
    <col min="7688" max="7688" width="14.88671875" style="56" bestFit="1" customWidth="1"/>
    <col min="7689" max="7689" width="14.6640625" style="56" bestFit="1" customWidth="1"/>
    <col min="7690" max="7690" width="34" style="56" bestFit="1" customWidth="1"/>
    <col min="7691" max="7691" width="29.44140625" style="56" bestFit="1" customWidth="1"/>
    <col min="7692" max="7692" width="5.5546875" style="56" bestFit="1" customWidth="1"/>
    <col min="7693" max="7693" width="16.5546875" style="56" bestFit="1" customWidth="1"/>
    <col min="7694" max="7694" width="7" style="56" bestFit="1" customWidth="1"/>
    <col min="7695" max="7695" width="9.88671875" style="56" bestFit="1" customWidth="1"/>
    <col min="7696" max="7696" width="7" style="56" bestFit="1" customWidth="1"/>
    <col min="7697" max="7697" width="17" style="56" bestFit="1" customWidth="1"/>
    <col min="7698" max="7698" width="9.6640625" style="56" bestFit="1" customWidth="1"/>
    <col min="7699" max="7699" width="14.6640625" style="56" bestFit="1" customWidth="1"/>
    <col min="7700" max="7700" width="14.44140625" style="56" bestFit="1" customWidth="1"/>
    <col min="7701" max="7937" width="11.44140625" style="56"/>
    <col min="7938" max="7938" width="12" style="56" bestFit="1" customWidth="1"/>
    <col min="7939" max="7939" width="11.88671875" style="56" bestFit="1" customWidth="1"/>
    <col min="7940" max="7940" width="9" style="56" bestFit="1" customWidth="1"/>
    <col min="7941" max="7941" width="9.6640625" style="56" bestFit="1" customWidth="1"/>
    <col min="7942" max="7942" width="11.33203125" style="56" bestFit="1" customWidth="1"/>
    <col min="7943" max="7943" width="11.88671875" style="56" bestFit="1" customWidth="1"/>
    <col min="7944" max="7944" width="14.88671875" style="56" bestFit="1" customWidth="1"/>
    <col min="7945" max="7945" width="14.6640625" style="56" bestFit="1" customWidth="1"/>
    <col min="7946" max="7946" width="34" style="56" bestFit="1" customWidth="1"/>
    <col min="7947" max="7947" width="29.44140625" style="56" bestFit="1" customWidth="1"/>
    <col min="7948" max="7948" width="5.5546875" style="56" bestFit="1" customWidth="1"/>
    <col min="7949" max="7949" width="16.5546875" style="56" bestFit="1" customWidth="1"/>
    <col min="7950" max="7950" width="7" style="56" bestFit="1" customWidth="1"/>
    <col min="7951" max="7951" width="9.88671875" style="56" bestFit="1" customWidth="1"/>
    <col min="7952" max="7952" width="7" style="56" bestFit="1" customWidth="1"/>
    <col min="7953" max="7953" width="17" style="56" bestFit="1" customWidth="1"/>
    <col min="7954" max="7954" width="9.6640625" style="56" bestFit="1" customWidth="1"/>
    <col min="7955" max="7955" width="14.6640625" style="56" bestFit="1" customWidth="1"/>
    <col min="7956" max="7956" width="14.44140625" style="56" bestFit="1" customWidth="1"/>
    <col min="7957" max="8193" width="11.44140625" style="56"/>
    <col min="8194" max="8194" width="12" style="56" bestFit="1" customWidth="1"/>
    <col min="8195" max="8195" width="11.88671875" style="56" bestFit="1" customWidth="1"/>
    <col min="8196" max="8196" width="9" style="56" bestFit="1" customWidth="1"/>
    <col min="8197" max="8197" width="9.6640625" style="56" bestFit="1" customWidth="1"/>
    <col min="8198" max="8198" width="11.33203125" style="56" bestFit="1" customWidth="1"/>
    <col min="8199" max="8199" width="11.88671875" style="56" bestFit="1" customWidth="1"/>
    <col min="8200" max="8200" width="14.88671875" style="56" bestFit="1" customWidth="1"/>
    <col min="8201" max="8201" width="14.6640625" style="56" bestFit="1" customWidth="1"/>
    <col min="8202" max="8202" width="34" style="56" bestFit="1" customWidth="1"/>
    <col min="8203" max="8203" width="29.44140625" style="56" bestFit="1" customWidth="1"/>
    <col min="8204" max="8204" width="5.5546875" style="56" bestFit="1" customWidth="1"/>
    <col min="8205" max="8205" width="16.5546875" style="56" bestFit="1" customWidth="1"/>
    <col min="8206" max="8206" width="7" style="56" bestFit="1" customWidth="1"/>
    <col min="8207" max="8207" width="9.88671875" style="56" bestFit="1" customWidth="1"/>
    <col min="8208" max="8208" width="7" style="56" bestFit="1" customWidth="1"/>
    <col min="8209" max="8209" width="17" style="56" bestFit="1" customWidth="1"/>
    <col min="8210" max="8210" width="9.6640625" style="56" bestFit="1" customWidth="1"/>
    <col min="8211" max="8211" width="14.6640625" style="56" bestFit="1" customWidth="1"/>
    <col min="8212" max="8212" width="14.44140625" style="56" bestFit="1" customWidth="1"/>
    <col min="8213" max="8449" width="11.44140625" style="56"/>
    <col min="8450" max="8450" width="12" style="56" bestFit="1" customWidth="1"/>
    <col min="8451" max="8451" width="11.88671875" style="56" bestFit="1" customWidth="1"/>
    <col min="8452" max="8452" width="9" style="56" bestFit="1" customWidth="1"/>
    <col min="8453" max="8453" width="9.6640625" style="56" bestFit="1" customWidth="1"/>
    <col min="8454" max="8454" width="11.33203125" style="56" bestFit="1" customWidth="1"/>
    <col min="8455" max="8455" width="11.88671875" style="56" bestFit="1" customWidth="1"/>
    <col min="8456" max="8456" width="14.88671875" style="56" bestFit="1" customWidth="1"/>
    <col min="8457" max="8457" width="14.6640625" style="56" bestFit="1" customWidth="1"/>
    <col min="8458" max="8458" width="34" style="56" bestFit="1" customWidth="1"/>
    <col min="8459" max="8459" width="29.44140625" style="56" bestFit="1" customWidth="1"/>
    <col min="8460" max="8460" width="5.5546875" style="56" bestFit="1" customWidth="1"/>
    <col min="8461" max="8461" width="16.5546875" style="56" bestFit="1" customWidth="1"/>
    <col min="8462" max="8462" width="7" style="56" bestFit="1" customWidth="1"/>
    <col min="8463" max="8463" width="9.88671875" style="56" bestFit="1" customWidth="1"/>
    <col min="8464" max="8464" width="7" style="56" bestFit="1" customWidth="1"/>
    <col min="8465" max="8465" width="17" style="56" bestFit="1" customWidth="1"/>
    <col min="8466" max="8466" width="9.6640625" style="56" bestFit="1" customWidth="1"/>
    <col min="8467" max="8467" width="14.6640625" style="56" bestFit="1" customWidth="1"/>
    <col min="8468" max="8468" width="14.44140625" style="56" bestFit="1" customWidth="1"/>
    <col min="8469" max="8705" width="11.44140625" style="56"/>
    <col min="8706" max="8706" width="12" style="56" bestFit="1" customWidth="1"/>
    <col min="8707" max="8707" width="11.88671875" style="56" bestFit="1" customWidth="1"/>
    <col min="8708" max="8708" width="9" style="56" bestFit="1" customWidth="1"/>
    <col min="8709" max="8709" width="9.6640625" style="56" bestFit="1" customWidth="1"/>
    <col min="8710" max="8710" width="11.33203125" style="56" bestFit="1" customWidth="1"/>
    <col min="8711" max="8711" width="11.88671875" style="56" bestFit="1" customWidth="1"/>
    <col min="8712" max="8712" width="14.88671875" style="56" bestFit="1" customWidth="1"/>
    <col min="8713" max="8713" width="14.6640625" style="56" bestFit="1" customWidth="1"/>
    <col min="8714" max="8714" width="34" style="56" bestFit="1" customWidth="1"/>
    <col min="8715" max="8715" width="29.44140625" style="56" bestFit="1" customWidth="1"/>
    <col min="8716" max="8716" width="5.5546875" style="56" bestFit="1" customWidth="1"/>
    <col min="8717" max="8717" width="16.5546875" style="56" bestFit="1" customWidth="1"/>
    <col min="8718" max="8718" width="7" style="56" bestFit="1" customWidth="1"/>
    <col min="8719" max="8719" width="9.88671875" style="56" bestFit="1" customWidth="1"/>
    <col min="8720" max="8720" width="7" style="56" bestFit="1" customWidth="1"/>
    <col min="8721" max="8721" width="17" style="56" bestFit="1" customWidth="1"/>
    <col min="8722" max="8722" width="9.6640625" style="56" bestFit="1" customWidth="1"/>
    <col min="8723" max="8723" width="14.6640625" style="56" bestFit="1" customWidth="1"/>
    <col min="8724" max="8724" width="14.44140625" style="56" bestFit="1" customWidth="1"/>
    <col min="8725" max="8961" width="11.44140625" style="56"/>
    <col min="8962" max="8962" width="12" style="56" bestFit="1" customWidth="1"/>
    <col min="8963" max="8963" width="11.88671875" style="56" bestFit="1" customWidth="1"/>
    <col min="8964" max="8964" width="9" style="56" bestFit="1" customWidth="1"/>
    <col min="8965" max="8965" width="9.6640625" style="56" bestFit="1" customWidth="1"/>
    <col min="8966" max="8966" width="11.33203125" style="56" bestFit="1" customWidth="1"/>
    <col min="8967" max="8967" width="11.88671875" style="56" bestFit="1" customWidth="1"/>
    <col min="8968" max="8968" width="14.88671875" style="56" bestFit="1" customWidth="1"/>
    <col min="8969" max="8969" width="14.6640625" style="56" bestFit="1" customWidth="1"/>
    <col min="8970" max="8970" width="34" style="56" bestFit="1" customWidth="1"/>
    <col min="8971" max="8971" width="29.44140625" style="56" bestFit="1" customWidth="1"/>
    <col min="8972" max="8972" width="5.5546875" style="56" bestFit="1" customWidth="1"/>
    <col min="8973" max="8973" width="16.5546875" style="56" bestFit="1" customWidth="1"/>
    <col min="8974" max="8974" width="7" style="56" bestFit="1" customWidth="1"/>
    <col min="8975" max="8975" width="9.88671875" style="56" bestFit="1" customWidth="1"/>
    <col min="8976" max="8976" width="7" style="56" bestFit="1" customWidth="1"/>
    <col min="8977" max="8977" width="17" style="56" bestFit="1" customWidth="1"/>
    <col min="8978" max="8978" width="9.6640625" style="56" bestFit="1" customWidth="1"/>
    <col min="8979" max="8979" width="14.6640625" style="56" bestFit="1" customWidth="1"/>
    <col min="8980" max="8980" width="14.44140625" style="56" bestFit="1" customWidth="1"/>
    <col min="8981" max="9217" width="11.44140625" style="56"/>
    <col min="9218" max="9218" width="12" style="56" bestFit="1" customWidth="1"/>
    <col min="9219" max="9219" width="11.88671875" style="56" bestFit="1" customWidth="1"/>
    <col min="9220" max="9220" width="9" style="56" bestFit="1" customWidth="1"/>
    <col min="9221" max="9221" width="9.6640625" style="56" bestFit="1" customWidth="1"/>
    <col min="9222" max="9222" width="11.33203125" style="56" bestFit="1" customWidth="1"/>
    <col min="9223" max="9223" width="11.88671875" style="56" bestFit="1" customWidth="1"/>
    <col min="9224" max="9224" width="14.88671875" style="56" bestFit="1" customWidth="1"/>
    <col min="9225" max="9225" width="14.6640625" style="56" bestFit="1" customWidth="1"/>
    <col min="9226" max="9226" width="34" style="56" bestFit="1" customWidth="1"/>
    <col min="9227" max="9227" width="29.44140625" style="56" bestFit="1" customWidth="1"/>
    <col min="9228" max="9228" width="5.5546875" style="56" bestFit="1" customWidth="1"/>
    <col min="9229" max="9229" width="16.5546875" style="56" bestFit="1" customWidth="1"/>
    <col min="9230" max="9230" width="7" style="56" bestFit="1" customWidth="1"/>
    <col min="9231" max="9231" width="9.88671875" style="56" bestFit="1" customWidth="1"/>
    <col min="9232" max="9232" width="7" style="56" bestFit="1" customWidth="1"/>
    <col min="9233" max="9233" width="17" style="56" bestFit="1" customWidth="1"/>
    <col min="9234" max="9234" width="9.6640625" style="56" bestFit="1" customWidth="1"/>
    <col min="9235" max="9235" width="14.6640625" style="56" bestFit="1" customWidth="1"/>
    <col min="9236" max="9236" width="14.44140625" style="56" bestFit="1" customWidth="1"/>
    <col min="9237" max="9473" width="11.44140625" style="56"/>
    <col min="9474" max="9474" width="12" style="56" bestFit="1" customWidth="1"/>
    <col min="9475" max="9475" width="11.88671875" style="56" bestFit="1" customWidth="1"/>
    <col min="9476" max="9476" width="9" style="56" bestFit="1" customWidth="1"/>
    <col min="9477" max="9477" width="9.6640625" style="56" bestFit="1" customWidth="1"/>
    <col min="9478" max="9478" width="11.33203125" style="56" bestFit="1" customWidth="1"/>
    <col min="9479" max="9479" width="11.88671875" style="56" bestFit="1" customWidth="1"/>
    <col min="9480" max="9480" width="14.88671875" style="56" bestFit="1" customWidth="1"/>
    <col min="9481" max="9481" width="14.6640625" style="56" bestFit="1" customWidth="1"/>
    <col min="9482" max="9482" width="34" style="56" bestFit="1" customWidth="1"/>
    <col min="9483" max="9483" width="29.44140625" style="56" bestFit="1" customWidth="1"/>
    <col min="9484" max="9484" width="5.5546875" style="56" bestFit="1" customWidth="1"/>
    <col min="9485" max="9485" width="16.5546875" style="56" bestFit="1" customWidth="1"/>
    <col min="9486" max="9486" width="7" style="56" bestFit="1" customWidth="1"/>
    <col min="9487" max="9487" width="9.88671875" style="56" bestFit="1" customWidth="1"/>
    <col min="9488" max="9488" width="7" style="56" bestFit="1" customWidth="1"/>
    <col min="9489" max="9489" width="17" style="56" bestFit="1" customWidth="1"/>
    <col min="9490" max="9490" width="9.6640625" style="56" bestFit="1" customWidth="1"/>
    <col min="9491" max="9491" width="14.6640625" style="56" bestFit="1" customWidth="1"/>
    <col min="9492" max="9492" width="14.44140625" style="56" bestFit="1" customWidth="1"/>
    <col min="9493" max="9729" width="11.44140625" style="56"/>
    <col min="9730" max="9730" width="12" style="56" bestFit="1" customWidth="1"/>
    <col min="9731" max="9731" width="11.88671875" style="56" bestFit="1" customWidth="1"/>
    <col min="9732" max="9732" width="9" style="56" bestFit="1" customWidth="1"/>
    <col min="9733" max="9733" width="9.6640625" style="56" bestFit="1" customWidth="1"/>
    <col min="9734" max="9734" width="11.33203125" style="56" bestFit="1" customWidth="1"/>
    <col min="9735" max="9735" width="11.88671875" style="56" bestFit="1" customWidth="1"/>
    <col min="9736" max="9736" width="14.88671875" style="56" bestFit="1" customWidth="1"/>
    <col min="9737" max="9737" width="14.6640625" style="56" bestFit="1" customWidth="1"/>
    <col min="9738" max="9738" width="34" style="56" bestFit="1" customWidth="1"/>
    <col min="9739" max="9739" width="29.44140625" style="56" bestFit="1" customWidth="1"/>
    <col min="9740" max="9740" width="5.5546875" style="56" bestFit="1" customWidth="1"/>
    <col min="9741" max="9741" width="16.5546875" style="56" bestFit="1" customWidth="1"/>
    <col min="9742" max="9742" width="7" style="56" bestFit="1" customWidth="1"/>
    <col min="9743" max="9743" width="9.88671875" style="56" bestFit="1" customWidth="1"/>
    <col min="9744" max="9744" width="7" style="56" bestFit="1" customWidth="1"/>
    <col min="9745" max="9745" width="17" style="56" bestFit="1" customWidth="1"/>
    <col min="9746" max="9746" width="9.6640625" style="56" bestFit="1" customWidth="1"/>
    <col min="9747" max="9747" width="14.6640625" style="56" bestFit="1" customWidth="1"/>
    <col min="9748" max="9748" width="14.44140625" style="56" bestFit="1" customWidth="1"/>
    <col min="9749" max="9985" width="11.44140625" style="56"/>
    <col min="9986" max="9986" width="12" style="56" bestFit="1" customWidth="1"/>
    <col min="9987" max="9987" width="11.88671875" style="56" bestFit="1" customWidth="1"/>
    <col min="9988" max="9988" width="9" style="56" bestFit="1" customWidth="1"/>
    <col min="9989" max="9989" width="9.6640625" style="56" bestFit="1" customWidth="1"/>
    <col min="9990" max="9990" width="11.33203125" style="56" bestFit="1" customWidth="1"/>
    <col min="9991" max="9991" width="11.88671875" style="56" bestFit="1" customWidth="1"/>
    <col min="9992" max="9992" width="14.88671875" style="56" bestFit="1" customWidth="1"/>
    <col min="9993" max="9993" width="14.6640625" style="56" bestFit="1" customWidth="1"/>
    <col min="9994" max="9994" width="34" style="56" bestFit="1" customWidth="1"/>
    <col min="9995" max="9995" width="29.44140625" style="56" bestFit="1" customWidth="1"/>
    <col min="9996" max="9996" width="5.5546875" style="56" bestFit="1" customWidth="1"/>
    <col min="9997" max="9997" width="16.5546875" style="56" bestFit="1" customWidth="1"/>
    <col min="9998" max="9998" width="7" style="56" bestFit="1" customWidth="1"/>
    <col min="9999" max="9999" width="9.88671875" style="56" bestFit="1" customWidth="1"/>
    <col min="10000" max="10000" width="7" style="56" bestFit="1" customWidth="1"/>
    <col min="10001" max="10001" width="17" style="56" bestFit="1" customWidth="1"/>
    <col min="10002" max="10002" width="9.6640625" style="56" bestFit="1" customWidth="1"/>
    <col min="10003" max="10003" width="14.6640625" style="56" bestFit="1" customWidth="1"/>
    <col min="10004" max="10004" width="14.44140625" style="56" bestFit="1" customWidth="1"/>
    <col min="10005" max="10241" width="11.44140625" style="56"/>
    <col min="10242" max="10242" width="12" style="56" bestFit="1" customWidth="1"/>
    <col min="10243" max="10243" width="11.88671875" style="56" bestFit="1" customWidth="1"/>
    <col min="10244" max="10244" width="9" style="56" bestFit="1" customWidth="1"/>
    <col min="10245" max="10245" width="9.6640625" style="56" bestFit="1" customWidth="1"/>
    <col min="10246" max="10246" width="11.33203125" style="56" bestFit="1" customWidth="1"/>
    <col min="10247" max="10247" width="11.88671875" style="56" bestFit="1" customWidth="1"/>
    <col min="10248" max="10248" width="14.88671875" style="56" bestFit="1" customWidth="1"/>
    <col min="10249" max="10249" width="14.6640625" style="56" bestFit="1" customWidth="1"/>
    <col min="10250" max="10250" width="34" style="56" bestFit="1" customWidth="1"/>
    <col min="10251" max="10251" width="29.44140625" style="56" bestFit="1" customWidth="1"/>
    <col min="10252" max="10252" width="5.5546875" style="56" bestFit="1" customWidth="1"/>
    <col min="10253" max="10253" width="16.5546875" style="56" bestFit="1" customWidth="1"/>
    <col min="10254" max="10254" width="7" style="56" bestFit="1" customWidth="1"/>
    <col min="10255" max="10255" width="9.88671875" style="56" bestFit="1" customWidth="1"/>
    <col min="10256" max="10256" width="7" style="56" bestFit="1" customWidth="1"/>
    <col min="10257" max="10257" width="17" style="56" bestFit="1" customWidth="1"/>
    <col min="10258" max="10258" width="9.6640625" style="56" bestFit="1" customWidth="1"/>
    <col min="10259" max="10259" width="14.6640625" style="56" bestFit="1" customWidth="1"/>
    <col min="10260" max="10260" width="14.44140625" style="56" bestFit="1" customWidth="1"/>
    <col min="10261" max="10497" width="11.44140625" style="56"/>
    <col min="10498" max="10498" width="12" style="56" bestFit="1" customWidth="1"/>
    <col min="10499" max="10499" width="11.88671875" style="56" bestFit="1" customWidth="1"/>
    <col min="10500" max="10500" width="9" style="56" bestFit="1" customWidth="1"/>
    <col min="10501" max="10501" width="9.6640625" style="56" bestFit="1" customWidth="1"/>
    <col min="10502" max="10502" width="11.33203125" style="56" bestFit="1" customWidth="1"/>
    <col min="10503" max="10503" width="11.88671875" style="56" bestFit="1" customWidth="1"/>
    <col min="10504" max="10504" width="14.88671875" style="56" bestFit="1" customWidth="1"/>
    <col min="10505" max="10505" width="14.6640625" style="56" bestFit="1" customWidth="1"/>
    <col min="10506" max="10506" width="34" style="56" bestFit="1" customWidth="1"/>
    <col min="10507" max="10507" width="29.44140625" style="56" bestFit="1" customWidth="1"/>
    <col min="10508" max="10508" width="5.5546875" style="56" bestFit="1" customWidth="1"/>
    <col min="10509" max="10509" width="16.5546875" style="56" bestFit="1" customWidth="1"/>
    <col min="10510" max="10510" width="7" style="56" bestFit="1" customWidth="1"/>
    <col min="10511" max="10511" width="9.88671875" style="56" bestFit="1" customWidth="1"/>
    <col min="10512" max="10512" width="7" style="56" bestFit="1" customWidth="1"/>
    <col min="10513" max="10513" width="17" style="56" bestFit="1" customWidth="1"/>
    <col min="10514" max="10514" width="9.6640625" style="56" bestFit="1" customWidth="1"/>
    <col min="10515" max="10515" width="14.6640625" style="56" bestFit="1" customWidth="1"/>
    <col min="10516" max="10516" width="14.44140625" style="56" bestFit="1" customWidth="1"/>
    <col min="10517" max="10753" width="11.44140625" style="56"/>
    <col min="10754" max="10754" width="12" style="56" bestFit="1" customWidth="1"/>
    <col min="10755" max="10755" width="11.88671875" style="56" bestFit="1" customWidth="1"/>
    <col min="10756" max="10756" width="9" style="56" bestFit="1" customWidth="1"/>
    <col min="10757" max="10757" width="9.6640625" style="56" bestFit="1" customWidth="1"/>
    <col min="10758" max="10758" width="11.33203125" style="56" bestFit="1" customWidth="1"/>
    <col min="10759" max="10759" width="11.88671875" style="56" bestFit="1" customWidth="1"/>
    <col min="10760" max="10760" width="14.88671875" style="56" bestFit="1" customWidth="1"/>
    <col min="10761" max="10761" width="14.6640625" style="56" bestFit="1" customWidth="1"/>
    <col min="10762" max="10762" width="34" style="56" bestFit="1" customWidth="1"/>
    <col min="10763" max="10763" width="29.44140625" style="56" bestFit="1" customWidth="1"/>
    <col min="10764" max="10764" width="5.5546875" style="56" bestFit="1" customWidth="1"/>
    <col min="10765" max="10765" width="16.5546875" style="56" bestFit="1" customWidth="1"/>
    <col min="10766" max="10766" width="7" style="56" bestFit="1" customWidth="1"/>
    <col min="10767" max="10767" width="9.88671875" style="56" bestFit="1" customWidth="1"/>
    <col min="10768" max="10768" width="7" style="56" bestFit="1" customWidth="1"/>
    <col min="10769" max="10769" width="17" style="56" bestFit="1" customWidth="1"/>
    <col min="10770" max="10770" width="9.6640625" style="56" bestFit="1" customWidth="1"/>
    <col min="10771" max="10771" width="14.6640625" style="56" bestFit="1" customWidth="1"/>
    <col min="10772" max="10772" width="14.44140625" style="56" bestFit="1" customWidth="1"/>
    <col min="10773" max="11009" width="11.44140625" style="56"/>
    <col min="11010" max="11010" width="12" style="56" bestFit="1" customWidth="1"/>
    <col min="11011" max="11011" width="11.88671875" style="56" bestFit="1" customWidth="1"/>
    <col min="11012" max="11012" width="9" style="56" bestFit="1" customWidth="1"/>
    <col min="11013" max="11013" width="9.6640625" style="56" bestFit="1" customWidth="1"/>
    <col min="11014" max="11014" width="11.33203125" style="56" bestFit="1" customWidth="1"/>
    <col min="11015" max="11015" width="11.88671875" style="56" bestFit="1" customWidth="1"/>
    <col min="11016" max="11016" width="14.88671875" style="56" bestFit="1" customWidth="1"/>
    <col min="11017" max="11017" width="14.6640625" style="56" bestFit="1" customWidth="1"/>
    <col min="11018" max="11018" width="34" style="56" bestFit="1" customWidth="1"/>
    <col min="11019" max="11019" width="29.44140625" style="56" bestFit="1" customWidth="1"/>
    <col min="11020" max="11020" width="5.5546875" style="56" bestFit="1" customWidth="1"/>
    <col min="11021" max="11021" width="16.5546875" style="56" bestFit="1" customWidth="1"/>
    <col min="11022" max="11022" width="7" style="56" bestFit="1" customWidth="1"/>
    <col min="11023" max="11023" width="9.88671875" style="56" bestFit="1" customWidth="1"/>
    <col min="11024" max="11024" width="7" style="56" bestFit="1" customWidth="1"/>
    <col min="11025" max="11025" width="17" style="56" bestFit="1" customWidth="1"/>
    <col min="11026" max="11026" width="9.6640625" style="56" bestFit="1" customWidth="1"/>
    <col min="11027" max="11027" width="14.6640625" style="56" bestFit="1" customWidth="1"/>
    <col min="11028" max="11028" width="14.44140625" style="56" bestFit="1" customWidth="1"/>
    <col min="11029" max="11265" width="11.44140625" style="56"/>
    <col min="11266" max="11266" width="12" style="56" bestFit="1" customWidth="1"/>
    <col min="11267" max="11267" width="11.88671875" style="56" bestFit="1" customWidth="1"/>
    <col min="11268" max="11268" width="9" style="56" bestFit="1" customWidth="1"/>
    <col min="11269" max="11269" width="9.6640625" style="56" bestFit="1" customWidth="1"/>
    <col min="11270" max="11270" width="11.33203125" style="56" bestFit="1" customWidth="1"/>
    <col min="11271" max="11271" width="11.88671875" style="56" bestFit="1" customWidth="1"/>
    <col min="11272" max="11272" width="14.88671875" style="56" bestFit="1" customWidth="1"/>
    <col min="11273" max="11273" width="14.6640625" style="56" bestFit="1" customWidth="1"/>
    <col min="11274" max="11274" width="34" style="56" bestFit="1" customWidth="1"/>
    <col min="11275" max="11275" width="29.44140625" style="56" bestFit="1" customWidth="1"/>
    <col min="11276" max="11276" width="5.5546875" style="56" bestFit="1" customWidth="1"/>
    <col min="11277" max="11277" width="16.5546875" style="56" bestFit="1" customWidth="1"/>
    <col min="11278" max="11278" width="7" style="56" bestFit="1" customWidth="1"/>
    <col min="11279" max="11279" width="9.88671875" style="56" bestFit="1" customWidth="1"/>
    <col min="11280" max="11280" width="7" style="56" bestFit="1" customWidth="1"/>
    <col min="11281" max="11281" width="17" style="56" bestFit="1" customWidth="1"/>
    <col min="11282" max="11282" width="9.6640625" style="56" bestFit="1" customWidth="1"/>
    <col min="11283" max="11283" width="14.6640625" style="56" bestFit="1" customWidth="1"/>
    <col min="11284" max="11284" width="14.44140625" style="56" bestFit="1" customWidth="1"/>
    <col min="11285" max="11521" width="11.44140625" style="56"/>
    <col min="11522" max="11522" width="12" style="56" bestFit="1" customWidth="1"/>
    <col min="11523" max="11523" width="11.88671875" style="56" bestFit="1" customWidth="1"/>
    <col min="11524" max="11524" width="9" style="56" bestFit="1" customWidth="1"/>
    <col min="11525" max="11525" width="9.6640625" style="56" bestFit="1" customWidth="1"/>
    <col min="11526" max="11526" width="11.33203125" style="56" bestFit="1" customWidth="1"/>
    <col min="11527" max="11527" width="11.88671875" style="56" bestFit="1" customWidth="1"/>
    <col min="11528" max="11528" width="14.88671875" style="56" bestFit="1" customWidth="1"/>
    <col min="11529" max="11529" width="14.6640625" style="56" bestFit="1" customWidth="1"/>
    <col min="11530" max="11530" width="34" style="56" bestFit="1" customWidth="1"/>
    <col min="11531" max="11531" width="29.44140625" style="56" bestFit="1" customWidth="1"/>
    <col min="11532" max="11532" width="5.5546875" style="56" bestFit="1" customWidth="1"/>
    <col min="11533" max="11533" width="16.5546875" style="56" bestFit="1" customWidth="1"/>
    <col min="11534" max="11534" width="7" style="56" bestFit="1" customWidth="1"/>
    <col min="11535" max="11535" width="9.88671875" style="56" bestFit="1" customWidth="1"/>
    <col min="11536" max="11536" width="7" style="56" bestFit="1" customWidth="1"/>
    <col min="11537" max="11537" width="17" style="56" bestFit="1" customWidth="1"/>
    <col min="11538" max="11538" width="9.6640625" style="56" bestFit="1" customWidth="1"/>
    <col min="11539" max="11539" width="14.6640625" style="56" bestFit="1" customWidth="1"/>
    <col min="11540" max="11540" width="14.44140625" style="56" bestFit="1" customWidth="1"/>
    <col min="11541" max="11777" width="11.44140625" style="56"/>
    <col min="11778" max="11778" width="12" style="56" bestFit="1" customWidth="1"/>
    <col min="11779" max="11779" width="11.88671875" style="56" bestFit="1" customWidth="1"/>
    <col min="11780" max="11780" width="9" style="56" bestFit="1" customWidth="1"/>
    <col min="11781" max="11781" width="9.6640625" style="56" bestFit="1" customWidth="1"/>
    <col min="11782" max="11782" width="11.33203125" style="56" bestFit="1" customWidth="1"/>
    <col min="11783" max="11783" width="11.88671875" style="56" bestFit="1" customWidth="1"/>
    <col min="11784" max="11784" width="14.88671875" style="56" bestFit="1" customWidth="1"/>
    <col min="11785" max="11785" width="14.6640625" style="56" bestFit="1" customWidth="1"/>
    <col min="11786" max="11786" width="34" style="56" bestFit="1" customWidth="1"/>
    <col min="11787" max="11787" width="29.44140625" style="56" bestFit="1" customWidth="1"/>
    <col min="11788" max="11788" width="5.5546875" style="56" bestFit="1" customWidth="1"/>
    <col min="11789" max="11789" width="16.5546875" style="56" bestFit="1" customWidth="1"/>
    <col min="11790" max="11790" width="7" style="56" bestFit="1" customWidth="1"/>
    <col min="11791" max="11791" width="9.88671875" style="56" bestFit="1" customWidth="1"/>
    <col min="11792" max="11792" width="7" style="56" bestFit="1" customWidth="1"/>
    <col min="11793" max="11793" width="17" style="56" bestFit="1" customWidth="1"/>
    <col min="11794" max="11794" width="9.6640625" style="56" bestFit="1" customWidth="1"/>
    <col min="11795" max="11795" width="14.6640625" style="56" bestFit="1" customWidth="1"/>
    <col min="11796" max="11796" width="14.44140625" style="56" bestFit="1" customWidth="1"/>
    <col min="11797" max="12033" width="11.44140625" style="56"/>
    <col min="12034" max="12034" width="12" style="56" bestFit="1" customWidth="1"/>
    <col min="12035" max="12035" width="11.88671875" style="56" bestFit="1" customWidth="1"/>
    <col min="12036" max="12036" width="9" style="56" bestFit="1" customWidth="1"/>
    <col min="12037" max="12037" width="9.6640625" style="56" bestFit="1" customWidth="1"/>
    <col min="12038" max="12038" width="11.33203125" style="56" bestFit="1" customWidth="1"/>
    <col min="12039" max="12039" width="11.88671875" style="56" bestFit="1" customWidth="1"/>
    <col min="12040" max="12040" width="14.88671875" style="56" bestFit="1" customWidth="1"/>
    <col min="12041" max="12041" width="14.6640625" style="56" bestFit="1" customWidth="1"/>
    <col min="12042" max="12042" width="34" style="56" bestFit="1" customWidth="1"/>
    <col min="12043" max="12043" width="29.44140625" style="56" bestFit="1" customWidth="1"/>
    <col min="12044" max="12044" width="5.5546875" style="56" bestFit="1" customWidth="1"/>
    <col min="12045" max="12045" width="16.5546875" style="56" bestFit="1" customWidth="1"/>
    <col min="12046" max="12046" width="7" style="56" bestFit="1" customWidth="1"/>
    <col min="12047" max="12047" width="9.88671875" style="56" bestFit="1" customWidth="1"/>
    <col min="12048" max="12048" width="7" style="56" bestFit="1" customWidth="1"/>
    <col min="12049" max="12049" width="17" style="56" bestFit="1" customWidth="1"/>
    <col min="12050" max="12050" width="9.6640625" style="56" bestFit="1" customWidth="1"/>
    <col min="12051" max="12051" width="14.6640625" style="56" bestFit="1" customWidth="1"/>
    <col min="12052" max="12052" width="14.44140625" style="56" bestFit="1" customWidth="1"/>
    <col min="12053" max="12289" width="11.44140625" style="56"/>
    <col min="12290" max="12290" width="12" style="56" bestFit="1" customWidth="1"/>
    <col min="12291" max="12291" width="11.88671875" style="56" bestFit="1" customWidth="1"/>
    <col min="12292" max="12292" width="9" style="56" bestFit="1" customWidth="1"/>
    <col min="12293" max="12293" width="9.6640625" style="56" bestFit="1" customWidth="1"/>
    <col min="12294" max="12294" width="11.33203125" style="56" bestFit="1" customWidth="1"/>
    <col min="12295" max="12295" width="11.88671875" style="56" bestFit="1" customWidth="1"/>
    <col min="12296" max="12296" width="14.88671875" style="56" bestFit="1" customWidth="1"/>
    <col min="12297" max="12297" width="14.6640625" style="56" bestFit="1" customWidth="1"/>
    <col min="12298" max="12298" width="34" style="56" bestFit="1" customWidth="1"/>
    <col min="12299" max="12299" width="29.44140625" style="56" bestFit="1" customWidth="1"/>
    <col min="12300" max="12300" width="5.5546875" style="56" bestFit="1" customWidth="1"/>
    <col min="12301" max="12301" width="16.5546875" style="56" bestFit="1" customWidth="1"/>
    <col min="12302" max="12302" width="7" style="56" bestFit="1" customWidth="1"/>
    <col min="12303" max="12303" width="9.88671875" style="56" bestFit="1" customWidth="1"/>
    <col min="12304" max="12304" width="7" style="56" bestFit="1" customWidth="1"/>
    <col min="12305" max="12305" width="17" style="56" bestFit="1" customWidth="1"/>
    <col min="12306" max="12306" width="9.6640625" style="56" bestFit="1" customWidth="1"/>
    <col min="12307" max="12307" width="14.6640625" style="56" bestFit="1" customWidth="1"/>
    <col min="12308" max="12308" width="14.44140625" style="56" bestFit="1" customWidth="1"/>
    <col min="12309" max="12545" width="11.44140625" style="56"/>
    <col min="12546" max="12546" width="12" style="56" bestFit="1" customWidth="1"/>
    <col min="12547" max="12547" width="11.88671875" style="56" bestFit="1" customWidth="1"/>
    <col min="12548" max="12548" width="9" style="56" bestFit="1" customWidth="1"/>
    <col min="12549" max="12549" width="9.6640625" style="56" bestFit="1" customWidth="1"/>
    <col min="12550" max="12550" width="11.33203125" style="56" bestFit="1" customWidth="1"/>
    <col min="12551" max="12551" width="11.88671875" style="56" bestFit="1" customWidth="1"/>
    <col min="12552" max="12552" width="14.88671875" style="56" bestFit="1" customWidth="1"/>
    <col min="12553" max="12553" width="14.6640625" style="56" bestFit="1" customWidth="1"/>
    <col min="12554" max="12554" width="34" style="56" bestFit="1" customWidth="1"/>
    <col min="12555" max="12555" width="29.44140625" style="56" bestFit="1" customWidth="1"/>
    <col min="12556" max="12556" width="5.5546875" style="56" bestFit="1" customWidth="1"/>
    <col min="12557" max="12557" width="16.5546875" style="56" bestFit="1" customWidth="1"/>
    <col min="12558" max="12558" width="7" style="56" bestFit="1" customWidth="1"/>
    <col min="12559" max="12559" width="9.88671875" style="56" bestFit="1" customWidth="1"/>
    <col min="12560" max="12560" width="7" style="56" bestFit="1" customWidth="1"/>
    <col min="12561" max="12561" width="17" style="56" bestFit="1" customWidth="1"/>
    <col min="12562" max="12562" width="9.6640625" style="56" bestFit="1" customWidth="1"/>
    <col min="12563" max="12563" width="14.6640625" style="56" bestFit="1" customWidth="1"/>
    <col min="12564" max="12564" width="14.44140625" style="56" bestFit="1" customWidth="1"/>
    <col min="12565" max="12801" width="11.44140625" style="56"/>
    <col min="12802" max="12802" width="12" style="56" bestFit="1" customWidth="1"/>
    <col min="12803" max="12803" width="11.88671875" style="56" bestFit="1" customWidth="1"/>
    <col min="12804" max="12804" width="9" style="56" bestFit="1" customWidth="1"/>
    <col min="12805" max="12805" width="9.6640625" style="56" bestFit="1" customWidth="1"/>
    <col min="12806" max="12806" width="11.33203125" style="56" bestFit="1" customWidth="1"/>
    <col min="12807" max="12807" width="11.88671875" style="56" bestFit="1" customWidth="1"/>
    <col min="12808" max="12808" width="14.88671875" style="56" bestFit="1" customWidth="1"/>
    <col min="12809" max="12809" width="14.6640625" style="56" bestFit="1" customWidth="1"/>
    <col min="12810" max="12810" width="34" style="56" bestFit="1" customWidth="1"/>
    <col min="12811" max="12811" width="29.44140625" style="56" bestFit="1" customWidth="1"/>
    <col min="12812" max="12812" width="5.5546875" style="56" bestFit="1" customWidth="1"/>
    <col min="12813" max="12813" width="16.5546875" style="56" bestFit="1" customWidth="1"/>
    <col min="12814" max="12814" width="7" style="56" bestFit="1" customWidth="1"/>
    <col min="12815" max="12815" width="9.88671875" style="56" bestFit="1" customWidth="1"/>
    <col min="12816" max="12816" width="7" style="56" bestFit="1" customWidth="1"/>
    <col min="12817" max="12817" width="17" style="56" bestFit="1" customWidth="1"/>
    <col min="12818" max="12818" width="9.6640625" style="56" bestFit="1" customWidth="1"/>
    <col min="12819" max="12819" width="14.6640625" style="56" bestFit="1" customWidth="1"/>
    <col min="12820" max="12820" width="14.44140625" style="56" bestFit="1" customWidth="1"/>
    <col min="12821" max="13057" width="11.44140625" style="56"/>
    <col min="13058" max="13058" width="12" style="56" bestFit="1" customWidth="1"/>
    <col min="13059" max="13059" width="11.88671875" style="56" bestFit="1" customWidth="1"/>
    <col min="13060" max="13060" width="9" style="56" bestFit="1" customWidth="1"/>
    <col min="13061" max="13061" width="9.6640625" style="56" bestFit="1" customWidth="1"/>
    <col min="13062" max="13062" width="11.33203125" style="56" bestFit="1" customWidth="1"/>
    <col min="13063" max="13063" width="11.88671875" style="56" bestFit="1" customWidth="1"/>
    <col min="13064" max="13064" width="14.88671875" style="56" bestFit="1" customWidth="1"/>
    <col min="13065" max="13065" width="14.6640625" style="56" bestFit="1" customWidth="1"/>
    <col min="13066" max="13066" width="34" style="56" bestFit="1" customWidth="1"/>
    <col min="13067" max="13067" width="29.44140625" style="56" bestFit="1" customWidth="1"/>
    <col min="13068" max="13068" width="5.5546875" style="56" bestFit="1" customWidth="1"/>
    <col min="13069" max="13069" width="16.5546875" style="56" bestFit="1" customWidth="1"/>
    <col min="13070" max="13070" width="7" style="56" bestFit="1" customWidth="1"/>
    <col min="13071" max="13071" width="9.88671875" style="56" bestFit="1" customWidth="1"/>
    <col min="13072" max="13072" width="7" style="56" bestFit="1" customWidth="1"/>
    <col min="13073" max="13073" width="17" style="56" bestFit="1" customWidth="1"/>
    <col min="13074" max="13074" width="9.6640625" style="56" bestFit="1" customWidth="1"/>
    <col min="13075" max="13075" width="14.6640625" style="56" bestFit="1" customWidth="1"/>
    <col min="13076" max="13076" width="14.44140625" style="56" bestFit="1" customWidth="1"/>
    <col min="13077" max="13313" width="11.44140625" style="56"/>
    <col min="13314" max="13314" width="12" style="56" bestFit="1" customWidth="1"/>
    <col min="13315" max="13315" width="11.88671875" style="56" bestFit="1" customWidth="1"/>
    <col min="13316" max="13316" width="9" style="56" bestFit="1" customWidth="1"/>
    <col min="13317" max="13317" width="9.6640625" style="56" bestFit="1" customWidth="1"/>
    <col min="13318" max="13318" width="11.33203125" style="56" bestFit="1" customWidth="1"/>
    <col min="13319" max="13319" width="11.88671875" style="56" bestFit="1" customWidth="1"/>
    <col min="13320" max="13320" width="14.88671875" style="56" bestFit="1" customWidth="1"/>
    <col min="13321" max="13321" width="14.6640625" style="56" bestFit="1" customWidth="1"/>
    <col min="13322" max="13322" width="34" style="56" bestFit="1" customWidth="1"/>
    <col min="13323" max="13323" width="29.44140625" style="56" bestFit="1" customWidth="1"/>
    <col min="13324" max="13324" width="5.5546875" style="56" bestFit="1" customWidth="1"/>
    <col min="13325" max="13325" width="16.5546875" style="56" bestFit="1" customWidth="1"/>
    <col min="13326" max="13326" width="7" style="56" bestFit="1" customWidth="1"/>
    <col min="13327" max="13327" width="9.88671875" style="56" bestFit="1" customWidth="1"/>
    <col min="13328" max="13328" width="7" style="56" bestFit="1" customWidth="1"/>
    <col min="13329" max="13329" width="17" style="56" bestFit="1" customWidth="1"/>
    <col min="13330" max="13330" width="9.6640625" style="56" bestFit="1" customWidth="1"/>
    <col min="13331" max="13331" width="14.6640625" style="56" bestFit="1" customWidth="1"/>
    <col min="13332" max="13332" width="14.44140625" style="56" bestFit="1" customWidth="1"/>
    <col min="13333" max="13569" width="11.44140625" style="56"/>
    <col min="13570" max="13570" width="12" style="56" bestFit="1" customWidth="1"/>
    <col min="13571" max="13571" width="11.88671875" style="56" bestFit="1" customWidth="1"/>
    <col min="13572" max="13572" width="9" style="56" bestFit="1" customWidth="1"/>
    <col min="13573" max="13573" width="9.6640625" style="56" bestFit="1" customWidth="1"/>
    <col min="13574" max="13574" width="11.33203125" style="56" bestFit="1" customWidth="1"/>
    <col min="13575" max="13575" width="11.88671875" style="56" bestFit="1" customWidth="1"/>
    <col min="13576" max="13576" width="14.88671875" style="56" bestFit="1" customWidth="1"/>
    <col min="13577" max="13577" width="14.6640625" style="56" bestFit="1" customWidth="1"/>
    <col min="13578" max="13578" width="34" style="56" bestFit="1" customWidth="1"/>
    <col min="13579" max="13579" width="29.44140625" style="56" bestFit="1" customWidth="1"/>
    <col min="13580" max="13580" width="5.5546875" style="56" bestFit="1" customWidth="1"/>
    <col min="13581" max="13581" width="16.5546875" style="56" bestFit="1" customWidth="1"/>
    <col min="13582" max="13582" width="7" style="56" bestFit="1" customWidth="1"/>
    <col min="13583" max="13583" width="9.88671875" style="56" bestFit="1" customWidth="1"/>
    <col min="13584" max="13584" width="7" style="56" bestFit="1" customWidth="1"/>
    <col min="13585" max="13585" width="17" style="56" bestFit="1" customWidth="1"/>
    <col min="13586" max="13586" width="9.6640625" style="56" bestFit="1" customWidth="1"/>
    <col min="13587" max="13587" width="14.6640625" style="56" bestFit="1" customWidth="1"/>
    <col min="13588" max="13588" width="14.44140625" style="56" bestFit="1" customWidth="1"/>
    <col min="13589" max="13825" width="11.44140625" style="56"/>
    <col min="13826" max="13826" width="12" style="56" bestFit="1" customWidth="1"/>
    <col min="13827" max="13827" width="11.88671875" style="56" bestFit="1" customWidth="1"/>
    <col min="13828" max="13828" width="9" style="56" bestFit="1" customWidth="1"/>
    <col min="13829" max="13829" width="9.6640625" style="56" bestFit="1" customWidth="1"/>
    <col min="13830" max="13830" width="11.33203125" style="56" bestFit="1" customWidth="1"/>
    <col min="13831" max="13831" width="11.88671875" style="56" bestFit="1" customWidth="1"/>
    <col min="13832" max="13832" width="14.88671875" style="56" bestFit="1" customWidth="1"/>
    <col min="13833" max="13833" width="14.6640625" style="56" bestFit="1" customWidth="1"/>
    <col min="13834" max="13834" width="34" style="56" bestFit="1" customWidth="1"/>
    <col min="13835" max="13835" width="29.44140625" style="56" bestFit="1" customWidth="1"/>
    <col min="13836" max="13836" width="5.5546875" style="56" bestFit="1" customWidth="1"/>
    <col min="13837" max="13837" width="16.5546875" style="56" bestFit="1" customWidth="1"/>
    <col min="13838" max="13838" width="7" style="56" bestFit="1" customWidth="1"/>
    <col min="13839" max="13839" width="9.88671875" style="56" bestFit="1" customWidth="1"/>
    <col min="13840" max="13840" width="7" style="56" bestFit="1" customWidth="1"/>
    <col min="13841" max="13841" width="17" style="56" bestFit="1" customWidth="1"/>
    <col min="13842" max="13842" width="9.6640625" style="56" bestFit="1" customWidth="1"/>
    <col min="13843" max="13843" width="14.6640625" style="56" bestFit="1" customWidth="1"/>
    <col min="13844" max="13844" width="14.44140625" style="56" bestFit="1" customWidth="1"/>
    <col min="13845" max="14081" width="11.44140625" style="56"/>
    <col min="14082" max="14082" width="12" style="56" bestFit="1" customWidth="1"/>
    <col min="14083" max="14083" width="11.88671875" style="56" bestFit="1" customWidth="1"/>
    <col min="14084" max="14084" width="9" style="56" bestFit="1" customWidth="1"/>
    <col min="14085" max="14085" width="9.6640625" style="56" bestFit="1" customWidth="1"/>
    <col min="14086" max="14086" width="11.33203125" style="56" bestFit="1" customWidth="1"/>
    <col min="14087" max="14087" width="11.88671875" style="56" bestFit="1" customWidth="1"/>
    <col min="14088" max="14088" width="14.88671875" style="56" bestFit="1" customWidth="1"/>
    <col min="14089" max="14089" width="14.6640625" style="56" bestFit="1" customWidth="1"/>
    <col min="14090" max="14090" width="34" style="56" bestFit="1" customWidth="1"/>
    <col min="14091" max="14091" width="29.44140625" style="56" bestFit="1" customWidth="1"/>
    <col min="14092" max="14092" width="5.5546875" style="56" bestFit="1" customWidth="1"/>
    <col min="14093" max="14093" width="16.5546875" style="56" bestFit="1" customWidth="1"/>
    <col min="14094" max="14094" width="7" style="56" bestFit="1" customWidth="1"/>
    <col min="14095" max="14095" width="9.88671875" style="56" bestFit="1" customWidth="1"/>
    <col min="14096" max="14096" width="7" style="56" bestFit="1" customWidth="1"/>
    <col min="14097" max="14097" width="17" style="56" bestFit="1" customWidth="1"/>
    <col min="14098" max="14098" width="9.6640625" style="56" bestFit="1" customWidth="1"/>
    <col min="14099" max="14099" width="14.6640625" style="56" bestFit="1" customWidth="1"/>
    <col min="14100" max="14100" width="14.44140625" style="56" bestFit="1" customWidth="1"/>
    <col min="14101" max="14337" width="11.44140625" style="56"/>
    <col min="14338" max="14338" width="12" style="56" bestFit="1" customWidth="1"/>
    <col min="14339" max="14339" width="11.88671875" style="56" bestFit="1" customWidth="1"/>
    <col min="14340" max="14340" width="9" style="56" bestFit="1" customWidth="1"/>
    <col min="14341" max="14341" width="9.6640625" style="56" bestFit="1" customWidth="1"/>
    <col min="14342" max="14342" width="11.33203125" style="56" bestFit="1" customWidth="1"/>
    <col min="14343" max="14343" width="11.88671875" style="56" bestFit="1" customWidth="1"/>
    <col min="14344" max="14344" width="14.88671875" style="56" bestFit="1" customWidth="1"/>
    <col min="14345" max="14345" width="14.6640625" style="56" bestFit="1" customWidth="1"/>
    <col min="14346" max="14346" width="34" style="56" bestFit="1" customWidth="1"/>
    <col min="14347" max="14347" width="29.44140625" style="56" bestFit="1" customWidth="1"/>
    <col min="14348" max="14348" width="5.5546875" style="56" bestFit="1" customWidth="1"/>
    <col min="14349" max="14349" width="16.5546875" style="56" bestFit="1" customWidth="1"/>
    <col min="14350" max="14350" width="7" style="56" bestFit="1" customWidth="1"/>
    <col min="14351" max="14351" width="9.88671875" style="56" bestFit="1" customWidth="1"/>
    <col min="14352" max="14352" width="7" style="56" bestFit="1" customWidth="1"/>
    <col min="14353" max="14353" width="17" style="56" bestFit="1" customWidth="1"/>
    <col min="14354" max="14354" width="9.6640625" style="56" bestFit="1" customWidth="1"/>
    <col min="14355" max="14355" width="14.6640625" style="56" bestFit="1" customWidth="1"/>
    <col min="14356" max="14356" width="14.44140625" style="56" bestFit="1" customWidth="1"/>
    <col min="14357" max="14593" width="11.44140625" style="56"/>
    <col min="14594" max="14594" width="12" style="56" bestFit="1" customWidth="1"/>
    <col min="14595" max="14595" width="11.88671875" style="56" bestFit="1" customWidth="1"/>
    <col min="14596" max="14596" width="9" style="56" bestFit="1" customWidth="1"/>
    <col min="14597" max="14597" width="9.6640625" style="56" bestFit="1" customWidth="1"/>
    <col min="14598" max="14598" width="11.33203125" style="56" bestFit="1" customWidth="1"/>
    <col min="14599" max="14599" width="11.88671875" style="56" bestFit="1" customWidth="1"/>
    <col min="14600" max="14600" width="14.88671875" style="56" bestFit="1" customWidth="1"/>
    <col min="14601" max="14601" width="14.6640625" style="56" bestFit="1" customWidth="1"/>
    <col min="14602" max="14602" width="34" style="56" bestFit="1" customWidth="1"/>
    <col min="14603" max="14603" width="29.44140625" style="56" bestFit="1" customWidth="1"/>
    <col min="14604" max="14604" width="5.5546875" style="56" bestFit="1" customWidth="1"/>
    <col min="14605" max="14605" width="16.5546875" style="56" bestFit="1" customWidth="1"/>
    <col min="14606" max="14606" width="7" style="56" bestFit="1" customWidth="1"/>
    <col min="14607" max="14607" width="9.88671875" style="56" bestFit="1" customWidth="1"/>
    <col min="14608" max="14608" width="7" style="56" bestFit="1" customWidth="1"/>
    <col min="14609" max="14609" width="17" style="56" bestFit="1" customWidth="1"/>
    <col min="14610" max="14610" width="9.6640625" style="56" bestFit="1" customWidth="1"/>
    <col min="14611" max="14611" width="14.6640625" style="56" bestFit="1" customWidth="1"/>
    <col min="14612" max="14612" width="14.44140625" style="56" bestFit="1" customWidth="1"/>
    <col min="14613" max="14849" width="11.44140625" style="56"/>
    <col min="14850" max="14850" width="12" style="56" bestFit="1" customWidth="1"/>
    <col min="14851" max="14851" width="11.88671875" style="56" bestFit="1" customWidth="1"/>
    <col min="14852" max="14852" width="9" style="56" bestFit="1" customWidth="1"/>
    <col min="14853" max="14853" width="9.6640625" style="56" bestFit="1" customWidth="1"/>
    <col min="14854" max="14854" width="11.33203125" style="56" bestFit="1" customWidth="1"/>
    <col min="14855" max="14855" width="11.88671875" style="56" bestFit="1" customWidth="1"/>
    <col min="14856" max="14856" width="14.88671875" style="56" bestFit="1" customWidth="1"/>
    <col min="14857" max="14857" width="14.6640625" style="56" bestFit="1" customWidth="1"/>
    <col min="14858" max="14858" width="34" style="56" bestFit="1" customWidth="1"/>
    <col min="14859" max="14859" width="29.44140625" style="56" bestFit="1" customWidth="1"/>
    <col min="14860" max="14860" width="5.5546875" style="56" bestFit="1" customWidth="1"/>
    <col min="14861" max="14861" width="16.5546875" style="56" bestFit="1" customWidth="1"/>
    <col min="14862" max="14862" width="7" style="56" bestFit="1" customWidth="1"/>
    <col min="14863" max="14863" width="9.88671875" style="56" bestFit="1" customWidth="1"/>
    <col min="14864" max="14864" width="7" style="56" bestFit="1" customWidth="1"/>
    <col min="14865" max="14865" width="17" style="56" bestFit="1" customWidth="1"/>
    <col min="14866" max="14866" width="9.6640625" style="56" bestFit="1" customWidth="1"/>
    <col min="14867" max="14867" width="14.6640625" style="56" bestFit="1" customWidth="1"/>
    <col min="14868" max="14868" width="14.44140625" style="56" bestFit="1" customWidth="1"/>
    <col min="14869" max="15105" width="11.44140625" style="56"/>
    <col min="15106" max="15106" width="12" style="56" bestFit="1" customWidth="1"/>
    <col min="15107" max="15107" width="11.88671875" style="56" bestFit="1" customWidth="1"/>
    <col min="15108" max="15108" width="9" style="56" bestFit="1" customWidth="1"/>
    <col min="15109" max="15109" width="9.6640625" style="56" bestFit="1" customWidth="1"/>
    <col min="15110" max="15110" width="11.33203125" style="56" bestFit="1" customWidth="1"/>
    <col min="15111" max="15111" width="11.88671875" style="56" bestFit="1" customWidth="1"/>
    <col min="15112" max="15112" width="14.88671875" style="56" bestFit="1" customWidth="1"/>
    <col min="15113" max="15113" width="14.6640625" style="56" bestFit="1" customWidth="1"/>
    <col min="15114" max="15114" width="34" style="56" bestFit="1" customWidth="1"/>
    <col min="15115" max="15115" width="29.44140625" style="56" bestFit="1" customWidth="1"/>
    <col min="15116" max="15116" width="5.5546875" style="56" bestFit="1" customWidth="1"/>
    <col min="15117" max="15117" width="16.5546875" style="56" bestFit="1" customWidth="1"/>
    <col min="15118" max="15118" width="7" style="56" bestFit="1" customWidth="1"/>
    <col min="15119" max="15119" width="9.88671875" style="56" bestFit="1" customWidth="1"/>
    <col min="15120" max="15120" width="7" style="56" bestFit="1" customWidth="1"/>
    <col min="15121" max="15121" width="17" style="56" bestFit="1" customWidth="1"/>
    <col min="15122" max="15122" width="9.6640625" style="56" bestFit="1" customWidth="1"/>
    <col min="15123" max="15123" width="14.6640625" style="56" bestFit="1" customWidth="1"/>
    <col min="15124" max="15124" width="14.44140625" style="56" bestFit="1" customWidth="1"/>
    <col min="15125" max="15361" width="11.44140625" style="56"/>
    <col min="15362" max="15362" width="12" style="56" bestFit="1" customWidth="1"/>
    <col min="15363" max="15363" width="11.88671875" style="56" bestFit="1" customWidth="1"/>
    <col min="15364" max="15364" width="9" style="56" bestFit="1" customWidth="1"/>
    <col min="15365" max="15365" width="9.6640625" style="56" bestFit="1" customWidth="1"/>
    <col min="15366" max="15366" width="11.33203125" style="56" bestFit="1" customWidth="1"/>
    <col min="15367" max="15367" width="11.88671875" style="56" bestFit="1" customWidth="1"/>
    <col min="15368" max="15368" width="14.88671875" style="56" bestFit="1" customWidth="1"/>
    <col min="15369" max="15369" width="14.6640625" style="56" bestFit="1" customWidth="1"/>
    <col min="15370" max="15370" width="34" style="56" bestFit="1" customWidth="1"/>
    <col min="15371" max="15371" width="29.44140625" style="56" bestFit="1" customWidth="1"/>
    <col min="15372" max="15372" width="5.5546875" style="56" bestFit="1" customWidth="1"/>
    <col min="15373" max="15373" width="16.5546875" style="56" bestFit="1" customWidth="1"/>
    <col min="15374" max="15374" width="7" style="56" bestFit="1" customWidth="1"/>
    <col min="15375" max="15375" width="9.88671875" style="56" bestFit="1" customWidth="1"/>
    <col min="15376" max="15376" width="7" style="56" bestFit="1" customWidth="1"/>
    <col min="15377" max="15377" width="17" style="56" bestFit="1" customWidth="1"/>
    <col min="15378" max="15378" width="9.6640625" style="56" bestFit="1" customWidth="1"/>
    <col min="15379" max="15379" width="14.6640625" style="56" bestFit="1" customWidth="1"/>
    <col min="15380" max="15380" width="14.44140625" style="56" bestFit="1" customWidth="1"/>
    <col min="15381" max="15617" width="11.44140625" style="56"/>
    <col min="15618" max="15618" width="12" style="56" bestFit="1" customWidth="1"/>
    <col min="15619" max="15619" width="11.88671875" style="56" bestFit="1" customWidth="1"/>
    <col min="15620" max="15620" width="9" style="56" bestFit="1" customWidth="1"/>
    <col min="15621" max="15621" width="9.6640625" style="56" bestFit="1" customWidth="1"/>
    <col min="15622" max="15622" width="11.33203125" style="56" bestFit="1" customWidth="1"/>
    <col min="15623" max="15623" width="11.88671875" style="56" bestFit="1" customWidth="1"/>
    <col min="15624" max="15624" width="14.88671875" style="56" bestFit="1" customWidth="1"/>
    <col min="15625" max="15625" width="14.6640625" style="56" bestFit="1" customWidth="1"/>
    <col min="15626" max="15626" width="34" style="56" bestFit="1" customWidth="1"/>
    <col min="15627" max="15627" width="29.44140625" style="56" bestFit="1" customWidth="1"/>
    <col min="15628" max="15628" width="5.5546875" style="56" bestFit="1" customWidth="1"/>
    <col min="15629" max="15629" width="16.5546875" style="56" bestFit="1" customWidth="1"/>
    <col min="15630" max="15630" width="7" style="56" bestFit="1" customWidth="1"/>
    <col min="15631" max="15631" width="9.88671875" style="56" bestFit="1" customWidth="1"/>
    <col min="15632" max="15632" width="7" style="56" bestFit="1" customWidth="1"/>
    <col min="15633" max="15633" width="17" style="56" bestFit="1" customWidth="1"/>
    <col min="15634" max="15634" width="9.6640625" style="56" bestFit="1" customWidth="1"/>
    <col min="15635" max="15635" width="14.6640625" style="56" bestFit="1" customWidth="1"/>
    <col min="15636" max="15636" width="14.44140625" style="56" bestFit="1" customWidth="1"/>
    <col min="15637" max="15873" width="11.44140625" style="56"/>
    <col min="15874" max="15874" width="12" style="56" bestFit="1" customWidth="1"/>
    <col min="15875" max="15875" width="11.88671875" style="56" bestFit="1" customWidth="1"/>
    <col min="15876" max="15876" width="9" style="56" bestFit="1" customWidth="1"/>
    <col min="15877" max="15877" width="9.6640625" style="56" bestFit="1" customWidth="1"/>
    <col min="15878" max="15878" width="11.33203125" style="56" bestFit="1" customWidth="1"/>
    <col min="15879" max="15879" width="11.88671875" style="56" bestFit="1" customWidth="1"/>
    <col min="15880" max="15880" width="14.88671875" style="56" bestFit="1" customWidth="1"/>
    <col min="15881" max="15881" width="14.6640625" style="56" bestFit="1" customWidth="1"/>
    <col min="15882" max="15882" width="34" style="56" bestFit="1" customWidth="1"/>
    <col min="15883" max="15883" width="29.44140625" style="56" bestFit="1" customWidth="1"/>
    <col min="15884" max="15884" width="5.5546875" style="56" bestFit="1" customWidth="1"/>
    <col min="15885" max="15885" width="16.5546875" style="56" bestFit="1" customWidth="1"/>
    <col min="15886" max="15886" width="7" style="56" bestFit="1" customWidth="1"/>
    <col min="15887" max="15887" width="9.88671875" style="56" bestFit="1" customWidth="1"/>
    <col min="15888" max="15888" width="7" style="56" bestFit="1" customWidth="1"/>
    <col min="15889" max="15889" width="17" style="56" bestFit="1" customWidth="1"/>
    <col min="15890" max="15890" width="9.6640625" style="56" bestFit="1" customWidth="1"/>
    <col min="15891" max="15891" width="14.6640625" style="56" bestFit="1" customWidth="1"/>
    <col min="15892" max="15892" width="14.44140625" style="56" bestFit="1" customWidth="1"/>
    <col min="15893" max="16129" width="11.44140625" style="56"/>
    <col min="16130" max="16130" width="12" style="56" bestFit="1" customWidth="1"/>
    <col min="16131" max="16131" width="11.88671875" style="56" bestFit="1" customWidth="1"/>
    <col min="16132" max="16132" width="9" style="56" bestFit="1" customWidth="1"/>
    <col min="16133" max="16133" width="9.6640625" style="56" bestFit="1" customWidth="1"/>
    <col min="16134" max="16134" width="11.33203125" style="56" bestFit="1" customWidth="1"/>
    <col min="16135" max="16135" width="11.88671875" style="56" bestFit="1" customWidth="1"/>
    <col min="16136" max="16136" width="14.88671875" style="56" bestFit="1" customWidth="1"/>
    <col min="16137" max="16137" width="14.6640625" style="56" bestFit="1" customWidth="1"/>
    <col min="16138" max="16138" width="34" style="56" bestFit="1" customWidth="1"/>
    <col min="16139" max="16139" width="29.44140625" style="56" bestFit="1" customWidth="1"/>
    <col min="16140" max="16140" width="5.5546875" style="56" bestFit="1" customWidth="1"/>
    <col min="16141" max="16141" width="16.5546875" style="56" bestFit="1" customWidth="1"/>
    <col min="16142" max="16142" width="7" style="56" bestFit="1" customWidth="1"/>
    <col min="16143" max="16143" width="9.88671875" style="56" bestFit="1" customWidth="1"/>
    <col min="16144" max="16144" width="7" style="56" bestFit="1" customWidth="1"/>
    <col min="16145" max="16145" width="17" style="56" bestFit="1" customWidth="1"/>
    <col min="16146" max="16146" width="9.6640625" style="56" bestFit="1" customWidth="1"/>
    <col min="16147" max="16147" width="14.6640625" style="56" bestFit="1" customWidth="1"/>
    <col min="16148" max="16148" width="14.44140625" style="56" bestFit="1" customWidth="1"/>
    <col min="16149" max="16384" width="11.44140625" style="56"/>
  </cols>
  <sheetData>
    <row r="1" spans="1:20" s="54" customFormat="1" ht="18.600000000000001" x14ac:dyDescent="0.4">
      <c r="A1" s="54" t="s">
        <v>632</v>
      </c>
      <c r="B1" s="54" t="s">
        <v>1445</v>
      </c>
      <c r="C1" s="54" t="s">
        <v>1446</v>
      </c>
      <c r="D1" s="54" t="s">
        <v>1447</v>
      </c>
      <c r="E1" s="54" t="s">
        <v>1448</v>
      </c>
      <c r="F1" s="54" t="s">
        <v>1449</v>
      </c>
      <c r="G1" s="54" t="s">
        <v>1450</v>
      </c>
      <c r="H1" s="54" t="s">
        <v>1451</v>
      </c>
      <c r="I1" s="54" t="s">
        <v>1452</v>
      </c>
      <c r="J1" s="54" t="s">
        <v>1453</v>
      </c>
      <c r="K1" s="54" t="s">
        <v>1454</v>
      </c>
      <c r="L1" s="54" t="s">
        <v>1455</v>
      </c>
      <c r="M1" s="54" t="s">
        <v>638</v>
      </c>
      <c r="N1" s="54" t="s">
        <v>5</v>
      </c>
      <c r="O1" s="54" t="s">
        <v>3</v>
      </c>
      <c r="P1" s="55" t="s">
        <v>1456</v>
      </c>
      <c r="Q1" s="54" t="s">
        <v>1457</v>
      </c>
      <c r="R1" s="54" t="s">
        <v>1458</v>
      </c>
      <c r="S1" s="54" t="s">
        <v>1459</v>
      </c>
      <c r="T1" s="54" t="s">
        <v>1460</v>
      </c>
    </row>
    <row r="2" spans="1:20" x14ac:dyDescent="0.3">
      <c r="A2" s="56" t="s">
        <v>1461</v>
      </c>
      <c r="B2" s="56" t="s">
        <v>1462</v>
      </c>
      <c r="C2" s="57" t="s">
        <v>1463</v>
      </c>
      <c r="D2" s="57" t="s">
        <v>1464</v>
      </c>
      <c r="F2" s="57">
        <v>14790</v>
      </c>
      <c r="G2" s="58">
        <v>447798253.60000002</v>
      </c>
      <c r="H2" s="58">
        <v>765515076</v>
      </c>
      <c r="I2" s="56" t="s">
        <v>1465</v>
      </c>
      <c r="J2" s="56" t="s">
        <v>1466</v>
      </c>
      <c r="K2" s="57">
        <v>32</v>
      </c>
      <c r="M2" s="57">
        <v>8046</v>
      </c>
      <c r="N2" s="57" t="s">
        <v>105</v>
      </c>
      <c r="O2" s="57" t="s">
        <v>1416</v>
      </c>
      <c r="P2" s="59">
        <v>43277</v>
      </c>
      <c r="Q2" s="57">
        <v>100</v>
      </c>
      <c r="R2" s="56" t="s">
        <v>1467</v>
      </c>
      <c r="S2" s="57" t="s">
        <v>1468</v>
      </c>
    </row>
    <row r="3" spans="1:20" x14ac:dyDescent="0.3">
      <c r="A3" s="56" t="s">
        <v>1469</v>
      </c>
      <c r="B3" s="56" t="s">
        <v>1470</v>
      </c>
      <c r="D3" s="57" t="s">
        <v>1471</v>
      </c>
      <c r="E3" s="57" t="s">
        <v>1472</v>
      </c>
      <c r="F3" s="57">
        <v>36815</v>
      </c>
      <c r="G3" s="58">
        <v>441395116</v>
      </c>
      <c r="H3" s="58">
        <v>787342390</v>
      </c>
      <c r="I3" s="56" t="s">
        <v>1473</v>
      </c>
      <c r="J3" s="56" t="s">
        <v>1474</v>
      </c>
      <c r="K3" s="57">
        <v>57</v>
      </c>
      <c r="M3" s="57">
        <v>8046</v>
      </c>
      <c r="N3" s="57" t="s">
        <v>105</v>
      </c>
      <c r="O3" s="57" t="s">
        <v>1416</v>
      </c>
      <c r="P3" s="59">
        <v>38485</v>
      </c>
      <c r="Q3" s="57">
        <v>100</v>
      </c>
      <c r="R3" s="56" t="s">
        <v>1475</v>
      </c>
      <c r="S3" s="57" t="s">
        <v>1416</v>
      </c>
      <c r="T3" s="56" t="s">
        <v>1476</v>
      </c>
    </row>
    <row r="4" spans="1:20" x14ac:dyDescent="0.3">
      <c r="A4" s="56" t="s">
        <v>1477</v>
      </c>
      <c r="B4" s="56" t="s">
        <v>1478</v>
      </c>
      <c r="D4" s="57" t="s">
        <v>1471</v>
      </c>
      <c r="E4" s="57" t="s">
        <v>1472</v>
      </c>
      <c r="F4" s="57">
        <v>57791</v>
      </c>
      <c r="G4" s="58">
        <v>441390866</v>
      </c>
      <c r="H4" s="58">
        <v>762505854</v>
      </c>
      <c r="I4" s="56" t="s">
        <v>1479</v>
      </c>
      <c r="J4" s="56" t="s">
        <v>1480</v>
      </c>
      <c r="K4" s="57">
        <v>51</v>
      </c>
      <c r="M4" s="57">
        <v>8006</v>
      </c>
      <c r="N4" s="57" t="s">
        <v>105</v>
      </c>
      <c r="O4" s="57" t="s">
        <v>1416</v>
      </c>
      <c r="P4" s="59">
        <v>41806</v>
      </c>
      <c r="Q4" s="57">
        <v>50</v>
      </c>
      <c r="R4" s="56" t="s">
        <v>1481</v>
      </c>
      <c r="S4" s="57" t="s">
        <v>1416</v>
      </c>
      <c r="T4" s="56" t="s">
        <v>1461</v>
      </c>
    </row>
    <row r="5" spans="1:20" x14ac:dyDescent="0.3">
      <c r="A5" s="56" t="s">
        <v>1482</v>
      </c>
      <c r="B5" s="56" t="s">
        <v>1483</v>
      </c>
      <c r="C5" s="57" t="s">
        <v>1484</v>
      </c>
      <c r="D5" s="57" t="s">
        <v>1471</v>
      </c>
      <c r="E5" s="57" t="s">
        <v>1472</v>
      </c>
      <c r="F5" s="57">
        <v>60739</v>
      </c>
      <c r="G5" s="58">
        <v>444846144</v>
      </c>
      <c r="H5" s="58">
        <v>769607012</v>
      </c>
      <c r="I5" s="56" t="s">
        <v>1485</v>
      </c>
      <c r="J5" s="56" t="s">
        <v>1486</v>
      </c>
      <c r="K5" s="57">
        <v>28</v>
      </c>
      <c r="M5" s="57">
        <v>8047</v>
      </c>
      <c r="N5" s="57" t="s">
        <v>105</v>
      </c>
      <c r="O5" s="57" t="s">
        <v>1416</v>
      </c>
      <c r="P5" s="59">
        <v>41360</v>
      </c>
      <c r="Q5" s="57">
        <v>40</v>
      </c>
      <c r="R5" s="56" t="s">
        <v>1487</v>
      </c>
      <c r="S5" s="57" t="s">
        <v>1416</v>
      </c>
      <c r="T5" s="56" t="s">
        <v>1488</v>
      </c>
    </row>
    <row r="6" spans="1:20" x14ac:dyDescent="0.3">
      <c r="A6" s="56" t="s">
        <v>1489</v>
      </c>
      <c r="B6" s="56" t="s">
        <v>1490</v>
      </c>
      <c r="D6" s="57" t="s">
        <v>1471</v>
      </c>
      <c r="E6" s="57" t="s">
        <v>1472</v>
      </c>
      <c r="F6" s="57">
        <v>28793</v>
      </c>
      <c r="G6" s="58">
        <v>441285028</v>
      </c>
      <c r="H6" s="58">
        <v>763459332</v>
      </c>
      <c r="I6" s="56" t="s">
        <v>1491</v>
      </c>
      <c r="J6" s="56" t="s">
        <v>1492</v>
      </c>
      <c r="K6" s="57">
        <v>6</v>
      </c>
      <c r="L6" s="57" t="s">
        <v>1493</v>
      </c>
      <c r="M6" s="57">
        <v>8050</v>
      </c>
      <c r="N6" s="57" t="s">
        <v>105</v>
      </c>
      <c r="O6" s="57" t="s">
        <v>1416</v>
      </c>
      <c r="P6" s="59">
        <v>40698</v>
      </c>
      <c r="Q6" s="57">
        <v>30</v>
      </c>
      <c r="R6" s="56" t="s">
        <v>1494</v>
      </c>
      <c r="S6" s="57" t="s">
        <v>1416</v>
      </c>
      <c r="T6" s="56" t="s">
        <v>1461</v>
      </c>
    </row>
    <row r="7" spans="1:20" x14ac:dyDescent="0.3">
      <c r="A7" s="56" t="s">
        <v>1489</v>
      </c>
      <c r="B7" s="56" t="s">
        <v>1495</v>
      </c>
      <c r="D7" s="57" t="s">
        <v>1471</v>
      </c>
      <c r="E7" s="57" t="s">
        <v>1472</v>
      </c>
      <c r="F7" s="57">
        <v>49309</v>
      </c>
      <c r="G7" s="58">
        <v>445406878</v>
      </c>
      <c r="H7" s="58">
        <v>763152489</v>
      </c>
      <c r="I7" s="56" t="s">
        <v>1496</v>
      </c>
      <c r="J7" s="56" t="s">
        <v>1497</v>
      </c>
      <c r="K7" s="57">
        <v>14</v>
      </c>
      <c r="M7" s="57">
        <v>8053</v>
      </c>
      <c r="N7" s="57" t="s">
        <v>105</v>
      </c>
      <c r="O7" s="57" t="s">
        <v>1416</v>
      </c>
      <c r="P7" s="59">
        <v>41516</v>
      </c>
      <c r="Q7" s="57">
        <v>80</v>
      </c>
      <c r="R7" s="56" t="s">
        <v>1475</v>
      </c>
      <c r="S7" s="57" t="s">
        <v>1416</v>
      </c>
      <c r="T7" s="56" t="s">
        <v>1498</v>
      </c>
    </row>
    <row r="8" spans="1:20" x14ac:dyDescent="0.3">
      <c r="A8" s="56" t="s">
        <v>1489</v>
      </c>
      <c r="B8" s="56" t="s">
        <v>1499</v>
      </c>
      <c r="D8" s="57" t="s">
        <v>1471</v>
      </c>
      <c r="E8" s="57" t="s">
        <v>1472</v>
      </c>
      <c r="F8" s="57">
        <v>59655</v>
      </c>
      <c r="G8" s="58">
        <v>449849996</v>
      </c>
      <c r="H8" s="58">
        <v>761998167</v>
      </c>
      <c r="I8" s="56" t="s">
        <v>1500</v>
      </c>
      <c r="J8" s="56" t="s">
        <v>1501</v>
      </c>
      <c r="K8" s="57">
        <v>18</v>
      </c>
      <c r="M8" s="57">
        <v>8044</v>
      </c>
      <c r="N8" s="57" t="s">
        <v>105</v>
      </c>
      <c r="O8" s="57" t="s">
        <v>1416</v>
      </c>
      <c r="P8" s="59">
        <v>39993</v>
      </c>
      <c r="Q8" s="57">
        <v>10</v>
      </c>
      <c r="R8" s="56" t="s">
        <v>1502</v>
      </c>
      <c r="S8" s="57" t="s">
        <v>1416</v>
      </c>
      <c r="T8" s="56" t="s">
        <v>1503</v>
      </c>
    </row>
    <row r="9" spans="1:20" x14ac:dyDescent="0.3">
      <c r="A9" s="56" t="s">
        <v>1504</v>
      </c>
      <c r="B9" s="56" t="s">
        <v>1505</v>
      </c>
      <c r="D9" s="57" t="s">
        <v>1471</v>
      </c>
      <c r="E9" s="57" t="s">
        <v>1472</v>
      </c>
      <c r="F9" s="57">
        <v>43009</v>
      </c>
      <c r="G9" s="58">
        <v>447763790</v>
      </c>
      <c r="H9" s="58">
        <v>771081708</v>
      </c>
      <c r="I9" s="56" t="s">
        <v>1506</v>
      </c>
      <c r="J9" s="56" t="s">
        <v>1507</v>
      </c>
      <c r="K9" s="57">
        <v>3</v>
      </c>
      <c r="M9" s="57">
        <v>8038</v>
      </c>
      <c r="N9" s="57" t="s">
        <v>105</v>
      </c>
      <c r="O9" s="57" t="s">
        <v>1416</v>
      </c>
      <c r="P9" s="59">
        <v>40473</v>
      </c>
      <c r="Q9" s="57">
        <v>50</v>
      </c>
      <c r="R9" s="56" t="s">
        <v>1508</v>
      </c>
      <c r="S9" s="57" t="s">
        <v>1468</v>
      </c>
      <c r="T9" s="56" t="s">
        <v>1498</v>
      </c>
    </row>
    <row r="10" spans="1:20" x14ac:dyDescent="0.3">
      <c r="A10" s="56" t="s">
        <v>1509</v>
      </c>
      <c r="B10" s="56" t="s">
        <v>1510</v>
      </c>
      <c r="D10" s="57" t="s">
        <v>1464</v>
      </c>
      <c r="F10" s="57">
        <v>91806</v>
      </c>
      <c r="G10" s="58">
        <v>441356198</v>
      </c>
      <c r="H10" s="58">
        <v>774728002</v>
      </c>
      <c r="I10" s="56" t="s">
        <v>1511</v>
      </c>
      <c r="J10" s="56" t="s">
        <v>1512</v>
      </c>
      <c r="K10" s="57">
        <v>33</v>
      </c>
      <c r="M10" s="57">
        <v>8032</v>
      </c>
      <c r="N10" s="57" t="s">
        <v>105</v>
      </c>
      <c r="O10" s="57" t="s">
        <v>1416</v>
      </c>
      <c r="P10" s="59">
        <v>41276</v>
      </c>
      <c r="Q10" s="57">
        <v>100</v>
      </c>
      <c r="R10" s="56" t="s">
        <v>1513</v>
      </c>
      <c r="S10" s="57" t="s">
        <v>1416</v>
      </c>
      <c r="T10" s="56" t="s">
        <v>1514</v>
      </c>
    </row>
    <row r="11" spans="1:20" x14ac:dyDescent="0.3">
      <c r="A11" s="56" t="s">
        <v>1515</v>
      </c>
      <c r="B11" s="56" t="s">
        <v>1516</v>
      </c>
      <c r="C11" s="57" t="s">
        <v>1484</v>
      </c>
      <c r="D11" s="57" t="s">
        <v>1471</v>
      </c>
      <c r="E11" s="57" t="s">
        <v>1472</v>
      </c>
      <c r="F11" s="57">
        <v>69057</v>
      </c>
      <c r="G11" s="58">
        <v>444780735</v>
      </c>
      <c r="H11" s="58">
        <v>771728281</v>
      </c>
      <c r="I11" s="56" t="s">
        <v>1517</v>
      </c>
      <c r="J11" s="56" t="s">
        <v>1518</v>
      </c>
      <c r="K11" s="57">
        <v>76</v>
      </c>
      <c r="M11" s="57">
        <v>8055</v>
      </c>
      <c r="N11" s="57" t="s">
        <v>105</v>
      </c>
      <c r="O11" s="57" t="s">
        <v>1416</v>
      </c>
      <c r="P11" s="59">
        <v>39850</v>
      </c>
      <c r="Q11" s="57">
        <v>100</v>
      </c>
      <c r="R11" s="56" t="s">
        <v>1519</v>
      </c>
      <c r="S11" s="57" t="s">
        <v>1416</v>
      </c>
      <c r="T11" s="56" t="s">
        <v>1476</v>
      </c>
    </row>
    <row r="12" spans="1:20" x14ac:dyDescent="0.3">
      <c r="A12" s="56" t="s">
        <v>1515</v>
      </c>
      <c r="B12" s="56" t="s">
        <v>1520</v>
      </c>
      <c r="D12" s="57" t="s">
        <v>1471</v>
      </c>
      <c r="E12" s="57" t="s">
        <v>1472</v>
      </c>
      <c r="F12" s="57">
        <v>54962</v>
      </c>
      <c r="G12" s="58">
        <v>442345858</v>
      </c>
      <c r="H12" s="58">
        <v>775982427</v>
      </c>
      <c r="I12" s="56" t="s">
        <v>1521</v>
      </c>
      <c r="J12" s="56" t="s">
        <v>1522</v>
      </c>
      <c r="K12" s="57">
        <v>92</v>
      </c>
      <c r="M12" s="57">
        <v>8053</v>
      </c>
      <c r="N12" s="57" t="s">
        <v>105</v>
      </c>
      <c r="O12" s="57" t="s">
        <v>1416</v>
      </c>
      <c r="P12" s="59">
        <v>41867</v>
      </c>
      <c r="Q12" s="57">
        <v>20</v>
      </c>
      <c r="R12" s="56" t="s">
        <v>1523</v>
      </c>
      <c r="S12" s="57" t="s">
        <v>1416</v>
      </c>
      <c r="T12" s="56" t="s">
        <v>1524</v>
      </c>
    </row>
    <row r="13" spans="1:20" x14ac:dyDescent="0.3">
      <c r="A13" s="56" t="s">
        <v>1525</v>
      </c>
      <c r="B13" s="56" t="s">
        <v>1526</v>
      </c>
      <c r="D13" s="57" t="s">
        <v>1471</v>
      </c>
      <c r="E13" s="57" t="s">
        <v>1472</v>
      </c>
      <c r="F13" s="57">
        <v>89201</v>
      </c>
      <c r="G13" s="58">
        <v>445474097.10000002</v>
      </c>
      <c r="H13" s="58">
        <v>779804605</v>
      </c>
      <c r="I13" s="56" t="s">
        <v>1527</v>
      </c>
      <c r="J13" s="56" t="s">
        <v>1528</v>
      </c>
      <c r="K13" s="57">
        <v>12</v>
      </c>
      <c r="M13" s="57">
        <v>6900</v>
      </c>
      <c r="N13" s="57" t="s">
        <v>113</v>
      </c>
      <c r="O13" s="57" t="s">
        <v>1416</v>
      </c>
      <c r="P13" s="59">
        <v>38966</v>
      </c>
      <c r="Q13" s="57">
        <v>10</v>
      </c>
      <c r="R13" s="56" t="s">
        <v>1502</v>
      </c>
      <c r="S13" s="57" t="s">
        <v>1416</v>
      </c>
      <c r="T13" s="56" t="s">
        <v>1488</v>
      </c>
    </row>
    <row r="14" spans="1:20" x14ac:dyDescent="0.3">
      <c r="A14" s="56" t="s">
        <v>1529</v>
      </c>
      <c r="B14" s="56" t="s">
        <v>1530</v>
      </c>
      <c r="D14" s="57" t="s">
        <v>1471</v>
      </c>
      <c r="E14" s="57" t="s">
        <v>1472</v>
      </c>
      <c r="F14" s="57">
        <v>21275</v>
      </c>
      <c r="G14" s="58">
        <v>445224726</v>
      </c>
      <c r="H14" s="58">
        <v>787983947</v>
      </c>
      <c r="I14" s="56" t="s">
        <v>1531</v>
      </c>
      <c r="J14" s="56" t="s">
        <v>1532</v>
      </c>
      <c r="K14" s="57">
        <v>26</v>
      </c>
      <c r="M14" s="57">
        <v>8064</v>
      </c>
      <c r="N14" s="57" t="s">
        <v>105</v>
      </c>
      <c r="O14" s="57" t="s">
        <v>1416</v>
      </c>
      <c r="P14" s="59">
        <v>42545</v>
      </c>
      <c r="Q14" s="57">
        <v>44</v>
      </c>
      <c r="R14" s="56" t="s">
        <v>1481</v>
      </c>
      <c r="S14" s="57" t="s">
        <v>1416</v>
      </c>
      <c r="T14" s="56" t="s">
        <v>1498</v>
      </c>
    </row>
    <row r="15" spans="1:20" x14ac:dyDescent="0.3">
      <c r="A15" s="56" t="s">
        <v>1529</v>
      </c>
      <c r="B15" s="56" t="s">
        <v>1470</v>
      </c>
      <c r="D15" s="57" t="s">
        <v>1471</v>
      </c>
      <c r="E15" s="57" t="s">
        <v>1472</v>
      </c>
      <c r="F15" s="57">
        <v>34319</v>
      </c>
      <c r="G15" s="58">
        <v>449219764</v>
      </c>
      <c r="H15" s="58">
        <v>788313132</v>
      </c>
      <c r="I15" s="56" t="s">
        <v>1533</v>
      </c>
      <c r="J15" s="56" t="s">
        <v>1534</v>
      </c>
      <c r="K15" s="57">
        <v>70</v>
      </c>
      <c r="M15" s="57">
        <v>8053</v>
      </c>
      <c r="N15" s="57" t="s">
        <v>105</v>
      </c>
      <c r="O15" s="57" t="s">
        <v>1416</v>
      </c>
      <c r="P15" s="59">
        <v>39315</v>
      </c>
      <c r="Q15" s="57">
        <v>40</v>
      </c>
      <c r="R15" s="56" t="s">
        <v>1487</v>
      </c>
      <c r="S15" s="57" t="s">
        <v>1416</v>
      </c>
      <c r="T15" s="56" t="s">
        <v>1503</v>
      </c>
    </row>
    <row r="16" spans="1:20" x14ac:dyDescent="0.3">
      <c r="A16" s="56" t="s">
        <v>1535</v>
      </c>
      <c r="B16" s="56" t="s">
        <v>1536</v>
      </c>
      <c r="D16" s="57" t="s">
        <v>1471</v>
      </c>
      <c r="E16" s="57" t="s">
        <v>1472</v>
      </c>
      <c r="F16" s="57">
        <v>43209</v>
      </c>
      <c r="G16" s="58">
        <v>446868591</v>
      </c>
      <c r="H16" s="58">
        <v>782998674</v>
      </c>
      <c r="I16" s="56" t="s">
        <v>1537</v>
      </c>
      <c r="J16" s="56" t="s">
        <v>1538</v>
      </c>
      <c r="K16" s="57">
        <v>1</v>
      </c>
      <c r="M16" s="57">
        <v>8032</v>
      </c>
      <c r="N16" s="57" t="s">
        <v>105</v>
      </c>
      <c r="O16" s="57" t="s">
        <v>1416</v>
      </c>
      <c r="P16" s="59">
        <v>43490</v>
      </c>
      <c r="Q16" s="57">
        <v>80</v>
      </c>
      <c r="R16" s="56" t="s">
        <v>1475</v>
      </c>
      <c r="S16" s="57" t="s">
        <v>1468</v>
      </c>
      <c r="T16" s="56" t="s">
        <v>1524</v>
      </c>
    </row>
    <row r="17" spans="1:20" x14ac:dyDescent="0.3">
      <c r="A17" s="56" t="s">
        <v>1539</v>
      </c>
      <c r="B17" s="56" t="s">
        <v>1540</v>
      </c>
      <c r="D17" s="57" t="s">
        <v>1471</v>
      </c>
      <c r="E17" s="57" t="s">
        <v>1472</v>
      </c>
      <c r="F17" s="57">
        <v>47144</v>
      </c>
      <c r="G17" s="58">
        <v>444076625</v>
      </c>
      <c r="H17" s="58">
        <v>789088749</v>
      </c>
      <c r="I17" s="56" t="s">
        <v>1541</v>
      </c>
      <c r="J17" s="56" t="s">
        <v>1542</v>
      </c>
      <c r="K17" s="57">
        <v>3</v>
      </c>
      <c r="M17" s="57">
        <v>8006</v>
      </c>
      <c r="N17" s="57" t="s">
        <v>105</v>
      </c>
      <c r="O17" s="57" t="s">
        <v>1416</v>
      </c>
      <c r="P17" s="59">
        <v>44370</v>
      </c>
      <c r="Q17" s="57">
        <v>80</v>
      </c>
      <c r="R17" s="56" t="s">
        <v>1475</v>
      </c>
      <c r="S17" s="57" t="s">
        <v>1416</v>
      </c>
      <c r="T17" s="56" t="s">
        <v>1514</v>
      </c>
    </row>
    <row r="18" spans="1:20" x14ac:dyDescent="0.3">
      <c r="A18" s="56" t="s">
        <v>1543</v>
      </c>
      <c r="B18" s="56" t="s">
        <v>1544</v>
      </c>
      <c r="D18" s="57" t="s">
        <v>1471</v>
      </c>
      <c r="E18" s="57" t="s">
        <v>1472</v>
      </c>
      <c r="F18" s="57">
        <v>23010</v>
      </c>
      <c r="G18" s="58">
        <v>448312784</v>
      </c>
      <c r="H18" s="58">
        <v>782823363</v>
      </c>
      <c r="I18" s="56" t="s">
        <v>1545</v>
      </c>
      <c r="J18" s="56" t="s">
        <v>1546</v>
      </c>
      <c r="K18" s="57">
        <v>59</v>
      </c>
      <c r="M18" s="57">
        <v>8044</v>
      </c>
      <c r="N18" s="57" t="s">
        <v>105</v>
      </c>
      <c r="O18" s="57" t="s">
        <v>1416</v>
      </c>
      <c r="P18" s="59">
        <v>41870</v>
      </c>
      <c r="Q18" s="57">
        <v>10</v>
      </c>
      <c r="R18" s="56" t="s">
        <v>1502</v>
      </c>
      <c r="S18" s="57" t="s">
        <v>1547</v>
      </c>
      <c r="T18" s="56" t="s">
        <v>1503</v>
      </c>
    </row>
    <row r="19" spans="1:20" x14ac:dyDescent="0.3">
      <c r="A19" s="56" t="s">
        <v>1543</v>
      </c>
      <c r="B19" s="56" t="s">
        <v>1548</v>
      </c>
      <c r="D19" s="57" t="s">
        <v>1471</v>
      </c>
      <c r="E19" s="57" t="s">
        <v>1472</v>
      </c>
      <c r="F19" s="57">
        <v>39828</v>
      </c>
      <c r="G19" s="58">
        <v>443787822</v>
      </c>
      <c r="H19" s="58">
        <v>786656305</v>
      </c>
      <c r="I19" s="56" t="s">
        <v>1549</v>
      </c>
      <c r="J19" s="56" t="s">
        <v>1550</v>
      </c>
      <c r="K19" s="57">
        <v>12</v>
      </c>
      <c r="M19" s="57">
        <v>8001</v>
      </c>
      <c r="N19" s="57" t="s">
        <v>105</v>
      </c>
      <c r="O19" s="57" t="s">
        <v>1416</v>
      </c>
      <c r="P19" s="59">
        <v>40336</v>
      </c>
      <c r="Q19" s="57">
        <v>30</v>
      </c>
      <c r="R19" s="56" t="s">
        <v>1494</v>
      </c>
      <c r="S19" s="57" t="s">
        <v>1547</v>
      </c>
      <c r="T19" s="56" t="s">
        <v>1551</v>
      </c>
    </row>
    <row r="20" spans="1:20" x14ac:dyDescent="0.3">
      <c r="A20" s="56" t="s">
        <v>1552</v>
      </c>
      <c r="B20" s="56" t="s">
        <v>1553</v>
      </c>
      <c r="D20" s="57" t="s">
        <v>1471</v>
      </c>
      <c r="E20" s="57" t="s">
        <v>1472</v>
      </c>
      <c r="F20" s="57">
        <v>59416</v>
      </c>
      <c r="G20" s="58">
        <v>446479968</v>
      </c>
      <c r="H20" s="58">
        <v>785243031</v>
      </c>
      <c r="I20" s="56" t="s">
        <v>1554</v>
      </c>
      <c r="J20" s="56" t="s">
        <v>1555</v>
      </c>
      <c r="K20" s="57">
        <v>99</v>
      </c>
      <c r="M20" s="57">
        <v>8032</v>
      </c>
      <c r="N20" s="57" t="s">
        <v>105</v>
      </c>
      <c r="O20" s="57" t="s">
        <v>1416</v>
      </c>
      <c r="P20" s="59">
        <v>40200</v>
      </c>
      <c r="Q20" s="57">
        <v>60</v>
      </c>
      <c r="R20" s="56" t="s">
        <v>1508</v>
      </c>
      <c r="S20" s="57" t="s">
        <v>1416</v>
      </c>
      <c r="T20" s="56" t="s">
        <v>1514</v>
      </c>
    </row>
    <row r="21" spans="1:20" x14ac:dyDescent="0.3">
      <c r="A21" s="56" t="s">
        <v>1556</v>
      </c>
      <c r="B21" s="56" t="s">
        <v>1557</v>
      </c>
      <c r="D21" s="57" t="s">
        <v>1464</v>
      </c>
      <c r="F21" s="57">
        <v>72818</v>
      </c>
      <c r="G21" s="58">
        <v>446183073</v>
      </c>
      <c r="H21" s="58">
        <v>788068504</v>
      </c>
      <c r="I21" s="56" t="s">
        <v>1558</v>
      </c>
      <c r="J21" s="56" t="s">
        <v>1559</v>
      </c>
      <c r="K21" s="57">
        <v>60</v>
      </c>
      <c r="M21" s="57">
        <v>8049</v>
      </c>
      <c r="N21" s="57" t="s">
        <v>105</v>
      </c>
      <c r="O21" s="57" t="s">
        <v>1416</v>
      </c>
      <c r="P21" s="59">
        <v>41251</v>
      </c>
      <c r="Q21" s="57">
        <v>100</v>
      </c>
      <c r="R21" s="56" t="s">
        <v>1513</v>
      </c>
      <c r="S21" s="57" t="s">
        <v>1547</v>
      </c>
      <c r="T21" s="56" t="s">
        <v>1461</v>
      </c>
    </row>
    <row r="22" spans="1:20" x14ac:dyDescent="0.3">
      <c r="A22" s="56" t="s">
        <v>1556</v>
      </c>
      <c r="B22" s="56" t="s">
        <v>1560</v>
      </c>
      <c r="D22" s="57" t="s">
        <v>1464</v>
      </c>
      <c r="F22" s="57">
        <v>85778</v>
      </c>
      <c r="G22" s="58">
        <v>445310975</v>
      </c>
      <c r="H22" s="58">
        <v>791741461</v>
      </c>
      <c r="I22" s="56" t="s">
        <v>1561</v>
      </c>
      <c r="J22" s="56" t="s">
        <v>1562</v>
      </c>
      <c r="K22" s="57">
        <v>31</v>
      </c>
      <c r="M22" s="57">
        <v>8051</v>
      </c>
      <c r="N22" s="57" t="s">
        <v>105</v>
      </c>
      <c r="O22" s="57" t="s">
        <v>1416</v>
      </c>
      <c r="P22" s="59">
        <v>41619</v>
      </c>
      <c r="Q22" s="57">
        <v>20</v>
      </c>
      <c r="R22" s="56" t="s">
        <v>1523</v>
      </c>
      <c r="S22" s="57" t="s">
        <v>1547</v>
      </c>
      <c r="T22" s="56" t="s">
        <v>1476</v>
      </c>
    </row>
    <row r="23" spans="1:20" x14ac:dyDescent="0.3">
      <c r="A23" s="56" t="s">
        <v>1563</v>
      </c>
      <c r="B23" s="56" t="s">
        <v>1564</v>
      </c>
      <c r="C23" s="57" t="s">
        <v>1484</v>
      </c>
      <c r="D23" s="57" t="s">
        <v>1471</v>
      </c>
      <c r="E23" s="57" t="s">
        <v>1472</v>
      </c>
      <c r="F23" s="57">
        <v>90709</v>
      </c>
      <c r="G23" s="58">
        <v>446790220</v>
      </c>
      <c r="H23" s="58">
        <v>795230337</v>
      </c>
      <c r="I23" s="56" t="s">
        <v>1565</v>
      </c>
      <c r="J23" s="56" t="s">
        <v>1566</v>
      </c>
      <c r="K23" s="57">
        <v>60</v>
      </c>
      <c r="M23" s="57">
        <v>8038</v>
      </c>
      <c r="N23" s="57" t="s">
        <v>105</v>
      </c>
      <c r="O23" s="57" t="s">
        <v>1416</v>
      </c>
      <c r="P23" s="59">
        <v>41205</v>
      </c>
      <c r="Q23" s="57">
        <v>44</v>
      </c>
      <c r="R23" s="56" t="s">
        <v>1481</v>
      </c>
      <c r="S23" s="57" t="s">
        <v>1416</v>
      </c>
      <c r="T23" s="56" t="s">
        <v>1551</v>
      </c>
    </row>
    <row r="24" spans="1:20" x14ac:dyDescent="0.3">
      <c r="A24" s="56" t="s">
        <v>1563</v>
      </c>
      <c r="B24" s="56" t="s">
        <v>1567</v>
      </c>
      <c r="D24" s="57" t="s">
        <v>1471</v>
      </c>
      <c r="E24" s="57" t="s">
        <v>1472</v>
      </c>
      <c r="F24" s="57">
        <v>61638</v>
      </c>
      <c r="G24" s="58">
        <v>441970205</v>
      </c>
      <c r="H24" s="58">
        <v>761669249</v>
      </c>
      <c r="I24" s="56" t="s">
        <v>1568</v>
      </c>
      <c r="J24" s="56" t="s">
        <v>1569</v>
      </c>
      <c r="K24" s="57">
        <v>85</v>
      </c>
      <c r="M24" s="57">
        <v>8057</v>
      </c>
      <c r="N24" s="57" t="s">
        <v>105</v>
      </c>
      <c r="O24" s="57" t="s">
        <v>1416</v>
      </c>
      <c r="P24" s="59">
        <v>44381</v>
      </c>
      <c r="Q24" s="57">
        <v>100</v>
      </c>
      <c r="R24" s="56" t="s">
        <v>1519</v>
      </c>
      <c r="S24" s="57" t="s">
        <v>1570</v>
      </c>
      <c r="T24" s="56" t="s">
        <v>1461</v>
      </c>
    </row>
    <row r="25" spans="1:20" x14ac:dyDescent="0.3">
      <c r="A25" s="56" t="s">
        <v>1571</v>
      </c>
      <c r="B25" s="56" t="s">
        <v>1490</v>
      </c>
      <c r="C25" s="57" t="s">
        <v>1484</v>
      </c>
      <c r="D25" s="57" t="s">
        <v>1464</v>
      </c>
      <c r="F25" s="57">
        <v>43009</v>
      </c>
      <c r="G25" s="58">
        <v>442894732</v>
      </c>
      <c r="H25" s="58">
        <v>799786202</v>
      </c>
      <c r="I25" s="56" t="s">
        <v>1572</v>
      </c>
      <c r="J25" s="56" t="s">
        <v>1573</v>
      </c>
      <c r="K25" s="57">
        <v>1</v>
      </c>
      <c r="M25" s="57">
        <v>8048</v>
      </c>
      <c r="N25" s="57" t="s">
        <v>105</v>
      </c>
      <c r="O25" s="57" t="s">
        <v>1416</v>
      </c>
      <c r="P25" s="59">
        <v>42305</v>
      </c>
      <c r="Q25" s="57">
        <v>40</v>
      </c>
      <c r="R25" s="56" t="s">
        <v>1487</v>
      </c>
      <c r="S25" s="57" t="s">
        <v>1574</v>
      </c>
      <c r="T25" s="56" t="s">
        <v>1503</v>
      </c>
    </row>
    <row r="26" spans="1:20" x14ac:dyDescent="0.3">
      <c r="A26" s="56" t="s">
        <v>1551</v>
      </c>
      <c r="B26" s="56" t="s">
        <v>1575</v>
      </c>
      <c r="C26" s="57" t="s">
        <v>1463</v>
      </c>
      <c r="D26" s="57" t="s">
        <v>1471</v>
      </c>
      <c r="E26" s="57" t="s">
        <v>1472</v>
      </c>
      <c r="F26" s="57">
        <v>54962</v>
      </c>
      <c r="G26" s="58">
        <v>448263084.89999998</v>
      </c>
      <c r="H26" s="58">
        <v>767058105</v>
      </c>
      <c r="I26" s="56" t="s">
        <v>1576</v>
      </c>
      <c r="J26" s="56" t="s">
        <v>1577</v>
      </c>
      <c r="K26" s="57">
        <v>2</v>
      </c>
      <c r="M26" s="57">
        <v>8002</v>
      </c>
      <c r="N26" s="57" t="s">
        <v>105</v>
      </c>
      <c r="O26" s="57" t="s">
        <v>1416</v>
      </c>
      <c r="P26" s="59">
        <v>40969</v>
      </c>
      <c r="Q26" s="57">
        <v>100</v>
      </c>
      <c r="R26" s="56" t="s">
        <v>1508</v>
      </c>
      <c r="S26" s="57" t="s">
        <v>1416</v>
      </c>
    </row>
    <row r="27" spans="1:20" x14ac:dyDescent="0.3">
      <c r="A27" s="56" t="s">
        <v>1578</v>
      </c>
      <c r="B27" s="56" t="s">
        <v>1579</v>
      </c>
      <c r="D27" s="57" t="s">
        <v>1464</v>
      </c>
      <c r="F27" s="57">
        <v>43209</v>
      </c>
      <c r="G27" s="58">
        <v>444044439</v>
      </c>
      <c r="H27" s="58">
        <v>796869403</v>
      </c>
      <c r="I27" s="56" t="s">
        <v>1580</v>
      </c>
      <c r="J27" s="56" t="s">
        <v>1581</v>
      </c>
      <c r="K27" s="57">
        <v>2</v>
      </c>
      <c r="M27" s="57">
        <v>8032</v>
      </c>
      <c r="N27" s="57" t="s">
        <v>105</v>
      </c>
      <c r="O27" s="57" t="s">
        <v>1416</v>
      </c>
      <c r="P27" s="59">
        <v>38043</v>
      </c>
      <c r="Q27" s="57">
        <v>80</v>
      </c>
      <c r="R27" s="56" t="s">
        <v>1475</v>
      </c>
      <c r="S27" s="57" t="s">
        <v>1582</v>
      </c>
      <c r="T27" s="56" t="s">
        <v>1476</v>
      </c>
    </row>
    <row r="28" spans="1:20" x14ac:dyDescent="0.3">
      <c r="A28" s="56" t="s">
        <v>1583</v>
      </c>
      <c r="B28" s="56" t="s">
        <v>1584</v>
      </c>
      <c r="D28" s="57" t="s">
        <v>1464</v>
      </c>
      <c r="F28" s="57">
        <v>79788</v>
      </c>
      <c r="G28" s="58">
        <v>448121020</v>
      </c>
      <c r="H28" s="58">
        <v>792952818</v>
      </c>
      <c r="I28" s="56" t="s">
        <v>1585</v>
      </c>
      <c r="J28" s="56" t="s">
        <v>1586</v>
      </c>
      <c r="K28" s="57">
        <v>68</v>
      </c>
      <c r="M28" s="57">
        <v>8048</v>
      </c>
      <c r="N28" s="57" t="s">
        <v>105</v>
      </c>
      <c r="O28" s="57" t="s">
        <v>1416</v>
      </c>
      <c r="P28" s="59">
        <v>40831</v>
      </c>
      <c r="Q28" s="57">
        <v>10</v>
      </c>
      <c r="R28" s="56" t="s">
        <v>1502</v>
      </c>
      <c r="S28" s="57" t="s">
        <v>1587</v>
      </c>
      <c r="T28" s="56" t="s">
        <v>1514</v>
      </c>
    </row>
    <row r="29" spans="1:20" x14ac:dyDescent="0.3">
      <c r="A29" s="56" t="s">
        <v>1588</v>
      </c>
      <c r="B29" s="56" t="s">
        <v>1589</v>
      </c>
      <c r="D29" s="57" t="s">
        <v>1464</v>
      </c>
      <c r="F29" s="57">
        <v>60221</v>
      </c>
      <c r="G29" s="58">
        <v>445317677</v>
      </c>
      <c r="H29" s="58">
        <v>769490678</v>
      </c>
      <c r="I29" s="56" t="s">
        <v>1590</v>
      </c>
      <c r="J29" s="56" t="s">
        <v>1591</v>
      </c>
      <c r="K29" s="57">
        <v>15</v>
      </c>
      <c r="M29" s="57">
        <v>8032</v>
      </c>
      <c r="N29" s="57" t="s">
        <v>105</v>
      </c>
      <c r="O29" s="57" t="s">
        <v>1416</v>
      </c>
      <c r="P29" s="59">
        <v>38340</v>
      </c>
      <c r="Q29" s="57">
        <v>30</v>
      </c>
      <c r="R29" s="56" t="s">
        <v>1494</v>
      </c>
      <c r="S29" s="57" t="s">
        <v>1570</v>
      </c>
      <c r="T29" s="56" t="s">
        <v>1476</v>
      </c>
    </row>
    <row r="30" spans="1:20" x14ac:dyDescent="0.3">
      <c r="A30" s="56" t="s">
        <v>1588</v>
      </c>
      <c r="B30" s="56" t="s">
        <v>1592</v>
      </c>
      <c r="D30" s="57" t="s">
        <v>1471</v>
      </c>
      <c r="E30" s="57" t="s">
        <v>1472</v>
      </c>
      <c r="F30" s="57">
        <v>94325</v>
      </c>
      <c r="G30" s="58">
        <v>446841481</v>
      </c>
      <c r="H30" s="58">
        <v>765605133</v>
      </c>
      <c r="I30" s="56" t="s">
        <v>1593</v>
      </c>
      <c r="J30" s="56" t="s">
        <v>1594</v>
      </c>
      <c r="K30" s="57">
        <v>68</v>
      </c>
      <c r="M30" s="57">
        <v>8038</v>
      </c>
      <c r="N30" s="57" t="s">
        <v>105</v>
      </c>
      <c r="O30" s="57" t="s">
        <v>1416</v>
      </c>
      <c r="P30" s="59">
        <v>40895</v>
      </c>
      <c r="Q30" s="57">
        <v>60</v>
      </c>
      <c r="R30" s="56" t="s">
        <v>1508</v>
      </c>
      <c r="S30" s="57" t="s">
        <v>1595</v>
      </c>
      <c r="T30" s="56" t="s">
        <v>1498</v>
      </c>
    </row>
    <row r="31" spans="1:20" x14ac:dyDescent="0.3">
      <c r="A31" s="56" t="s">
        <v>1596</v>
      </c>
      <c r="B31" s="56" t="s">
        <v>1483</v>
      </c>
      <c r="D31" s="57" t="s">
        <v>1471</v>
      </c>
      <c r="E31" s="57" t="s">
        <v>1472</v>
      </c>
      <c r="F31" s="57">
        <v>94205</v>
      </c>
      <c r="G31" s="58">
        <v>445713363</v>
      </c>
      <c r="H31" s="58">
        <v>766144045</v>
      </c>
      <c r="I31" s="56" t="s">
        <v>1597</v>
      </c>
      <c r="J31" s="56" t="s">
        <v>1598</v>
      </c>
      <c r="K31" s="57">
        <v>70</v>
      </c>
      <c r="M31" s="57">
        <v>8004</v>
      </c>
      <c r="N31" s="57" t="s">
        <v>105</v>
      </c>
      <c r="O31" s="57" t="s">
        <v>1416</v>
      </c>
      <c r="P31" s="59">
        <v>39121</v>
      </c>
      <c r="Q31" s="57">
        <v>20</v>
      </c>
      <c r="R31" s="56" t="s">
        <v>1523</v>
      </c>
      <c r="S31" s="57" t="s">
        <v>1599</v>
      </c>
      <c r="T31" s="56" t="s">
        <v>1514</v>
      </c>
    </row>
    <row r="32" spans="1:20" x14ac:dyDescent="0.3">
      <c r="A32" s="56" t="s">
        <v>1596</v>
      </c>
      <c r="B32" s="56" t="s">
        <v>1600</v>
      </c>
      <c r="D32" s="57" t="s">
        <v>1464</v>
      </c>
      <c r="F32" s="57">
        <v>99838</v>
      </c>
      <c r="G32" s="58">
        <v>447320661</v>
      </c>
      <c r="H32" s="58">
        <v>763140975</v>
      </c>
      <c r="I32" s="56" t="s">
        <v>1601</v>
      </c>
      <c r="J32" s="56" t="s">
        <v>1602</v>
      </c>
      <c r="K32" s="57">
        <v>3</v>
      </c>
      <c r="M32" s="57">
        <v>8057</v>
      </c>
      <c r="N32" s="57" t="s">
        <v>105</v>
      </c>
      <c r="O32" s="57" t="s">
        <v>1416</v>
      </c>
      <c r="P32" s="59">
        <v>42854</v>
      </c>
      <c r="Q32" s="57">
        <v>100</v>
      </c>
      <c r="R32" s="56" t="s">
        <v>1513</v>
      </c>
      <c r="S32" s="57" t="s">
        <v>1599</v>
      </c>
      <c r="T32" s="56" t="s">
        <v>1476</v>
      </c>
    </row>
    <row r="33" spans="1:20" x14ac:dyDescent="0.3">
      <c r="A33" s="56" t="s">
        <v>1603</v>
      </c>
      <c r="B33" s="56" t="s">
        <v>1604</v>
      </c>
      <c r="C33" s="57" t="s">
        <v>1463</v>
      </c>
      <c r="D33" s="57" t="s">
        <v>1464</v>
      </c>
      <c r="F33" s="57">
        <v>39486</v>
      </c>
      <c r="G33" s="58">
        <v>447930595</v>
      </c>
      <c r="H33" s="58">
        <v>761698978</v>
      </c>
      <c r="I33" s="56" t="s">
        <v>1605</v>
      </c>
      <c r="J33" s="56" t="s">
        <v>1606</v>
      </c>
      <c r="K33" s="57">
        <v>27</v>
      </c>
      <c r="M33" s="57">
        <v>8006</v>
      </c>
      <c r="N33" s="57" t="s">
        <v>105</v>
      </c>
      <c r="O33" s="57" t="s">
        <v>1416</v>
      </c>
      <c r="P33" s="59">
        <v>39747</v>
      </c>
      <c r="Q33" s="57">
        <v>100</v>
      </c>
      <c r="R33" s="56" t="s">
        <v>1519</v>
      </c>
      <c r="S33" s="57" t="s">
        <v>1416</v>
      </c>
    </row>
    <row r="34" spans="1:20" x14ac:dyDescent="0.3">
      <c r="A34" s="56" t="s">
        <v>1607</v>
      </c>
      <c r="B34" s="56" t="s">
        <v>1608</v>
      </c>
      <c r="D34" s="57" t="s">
        <v>1471</v>
      </c>
      <c r="E34" s="57" t="s">
        <v>1472</v>
      </c>
      <c r="F34" s="57">
        <v>89105</v>
      </c>
      <c r="G34" s="58">
        <v>441107592</v>
      </c>
      <c r="H34" s="58">
        <v>768676071</v>
      </c>
      <c r="I34" s="56" t="s">
        <v>1609</v>
      </c>
      <c r="J34" s="56" t="s">
        <v>1610</v>
      </c>
      <c r="K34" s="57">
        <v>50</v>
      </c>
      <c r="M34" s="57">
        <v>8053</v>
      </c>
      <c r="N34" s="57" t="s">
        <v>105</v>
      </c>
      <c r="O34" s="57" t="s">
        <v>1416</v>
      </c>
      <c r="P34" s="59">
        <v>42713</v>
      </c>
      <c r="Q34" s="57">
        <v>44</v>
      </c>
      <c r="R34" s="56" t="s">
        <v>1481</v>
      </c>
      <c r="S34" s="57" t="s">
        <v>1416</v>
      </c>
      <c r="T34" s="56" t="s">
        <v>1476</v>
      </c>
    </row>
    <row r="35" spans="1:20" x14ac:dyDescent="0.3">
      <c r="A35" s="56" t="s">
        <v>1514</v>
      </c>
      <c r="B35" s="56" t="s">
        <v>1611</v>
      </c>
      <c r="C35" s="57" t="s">
        <v>1463</v>
      </c>
      <c r="D35" s="57" t="s">
        <v>1464</v>
      </c>
      <c r="F35" s="57">
        <v>46709</v>
      </c>
      <c r="G35" s="58">
        <v>449192747.5</v>
      </c>
      <c r="H35" s="58">
        <v>769018651</v>
      </c>
      <c r="I35" s="56" t="s">
        <v>1612</v>
      </c>
      <c r="J35" s="56" t="s">
        <v>1613</v>
      </c>
      <c r="K35" s="57">
        <v>78</v>
      </c>
      <c r="L35" s="57" t="s">
        <v>1493</v>
      </c>
      <c r="M35" s="57">
        <v>8037</v>
      </c>
      <c r="N35" s="57" t="s">
        <v>105</v>
      </c>
      <c r="O35" s="57" t="s">
        <v>1416</v>
      </c>
      <c r="P35" s="59">
        <v>40418</v>
      </c>
      <c r="Q35" s="57">
        <v>100</v>
      </c>
      <c r="R35" s="56" t="s">
        <v>1513</v>
      </c>
      <c r="S35" s="57" t="s">
        <v>1416</v>
      </c>
    </row>
    <row r="36" spans="1:20" x14ac:dyDescent="0.3">
      <c r="A36" s="56" t="s">
        <v>1614</v>
      </c>
      <c r="B36" s="56" t="s">
        <v>1615</v>
      </c>
      <c r="D36" s="57" t="s">
        <v>1464</v>
      </c>
      <c r="F36" s="57">
        <v>39828</v>
      </c>
      <c r="G36" s="58">
        <v>446839453</v>
      </c>
      <c r="H36" s="58">
        <v>767058105</v>
      </c>
      <c r="I36" s="56" t="s">
        <v>1616</v>
      </c>
      <c r="J36" s="56" t="s">
        <v>1617</v>
      </c>
      <c r="K36" s="57">
        <v>56</v>
      </c>
      <c r="M36" s="57">
        <v>8053</v>
      </c>
      <c r="N36" s="57" t="s">
        <v>105</v>
      </c>
      <c r="O36" s="57" t="s">
        <v>1416</v>
      </c>
      <c r="P36" s="59">
        <v>41187</v>
      </c>
      <c r="Q36" s="57">
        <v>40</v>
      </c>
      <c r="R36" s="56" t="s">
        <v>1487</v>
      </c>
      <c r="S36" s="57" t="s">
        <v>1416</v>
      </c>
      <c r="T36" s="56" t="s">
        <v>1603</v>
      </c>
    </row>
    <row r="37" spans="1:20" x14ac:dyDescent="0.3">
      <c r="A37" s="56" t="s">
        <v>1618</v>
      </c>
      <c r="B37" s="56" t="s">
        <v>1619</v>
      </c>
      <c r="D37" s="57" t="s">
        <v>1471</v>
      </c>
      <c r="E37" s="57" t="s">
        <v>1472</v>
      </c>
      <c r="F37" s="57">
        <v>24727</v>
      </c>
      <c r="G37" s="58">
        <v>441921951</v>
      </c>
      <c r="H37" s="58">
        <v>766205432</v>
      </c>
      <c r="I37" s="56" t="s">
        <v>1620</v>
      </c>
      <c r="J37" s="56" t="s">
        <v>1621</v>
      </c>
      <c r="K37" s="57">
        <v>56</v>
      </c>
      <c r="M37" s="57">
        <v>8001</v>
      </c>
      <c r="N37" s="57" t="s">
        <v>105</v>
      </c>
      <c r="O37" s="57" t="s">
        <v>1416</v>
      </c>
      <c r="P37" s="59">
        <v>41290</v>
      </c>
      <c r="Q37" s="57">
        <v>80</v>
      </c>
      <c r="R37" s="56" t="s">
        <v>1475</v>
      </c>
      <c r="S37" s="57" t="s">
        <v>1416</v>
      </c>
      <c r="T37" s="56" t="s">
        <v>1524</v>
      </c>
    </row>
    <row r="38" spans="1:20" x14ac:dyDescent="0.3">
      <c r="A38" s="56" t="s">
        <v>1622</v>
      </c>
      <c r="B38" s="56" t="s">
        <v>1623</v>
      </c>
      <c r="D38" s="57" t="s">
        <v>1464</v>
      </c>
      <c r="F38" s="57">
        <v>27968</v>
      </c>
      <c r="G38" s="58">
        <v>442410244</v>
      </c>
      <c r="H38" s="58">
        <v>766978447</v>
      </c>
      <c r="I38" s="56" t="s">
        <v>1624</v>
      </c>
      <c r="J38" s="56" t="s">
        <v>1625</v>
      </c>
      <c r="K38" s="57">
        <v>78</v>
      </c>
      <c r="M38" s="57">
        <v>8044</v>
      </c>
      <c r="N38" s="57" t="s">
        <v>105</v>
      </c>
      <c r="O38" s="57" t="s">
        <v>1416</v>
      </c>
      <c r="P38" s="59">
        <v>44296</v>
      </c>
      <c r="Q38" s="57">
        <v>10</v>
      </c>
      <c r="R38" s="56" t="s">
        <v>1502</v>
      </c>
      <c r="S38" s="57" t="s">
        <v>1416</v>
      </c>
      <c r="T38" s="56" t="s">
        <v>1476</v>
      </c>
    </row>
    <row r="39" spans="1:20" x14ac:dyDescent="0.3">
      <c r="A39" s="56" t="s">
        <v>1626</v>
      </c>
      <c r="B39" s="56" t="s">
        <v>1627</v>
      </c>
      <c r="D39" s="57" t="s">
        <v>1464</v>
      </c>
      <c r="F39" s="57">
        <v>59244</v>
      </c>
      <c r="G39" s="58">
        <v>448205325</v>
      </c>
      <c r="H39" s="58">
        <v>764766354</v>
      </c>
      <c r="I39" s="56" t="s">
        <v>1628</v>
      </c>
      <c r="J39" s="56" t="s">
        <v>1629</v>
      </c>
      <c r="K39" s="57">
        <v>6</v>
      </c>
      <c r="M39" s="57">
        <v>8001</v>
      </c>
      <c r="N39" s="57" t="s">
        <v>105</v>
      </c>
      <c r="O39" s="57" t="s">
        <v>1416</v>
      </c>
      <c r="P39" s="59">
        <v>41742</v>
      </c>
      <c r="Q39" s="57">
        <v>30</v>
      </c>
      <c r="R39" s="56" t="s">
        <v>1494</v>
      </c>
      <c r="S39" s="57" t="s">
        <v>1416</v>
      </c>
      <c r="T39" s="56" t="s">
        <v>1514</v>
      </c>
    </row>
    <row r="40" spans="1:20" x14ac:dyDescent="0.3">
      <c r="A40" s="56" t="s">
        <v>1630</v>
      </c>
      <c r="B40" s="56" t="s">
        <v>1631</v>
      </c>
      <c r="D40" s="57" t="s">
        <v>1471</v>
      </c>
      <c r="E40" s="57" t="s">
        <v>1472</v>
      </c>
      <c r="F40" s="57">
        <v>64025</v>
      </c>
      <c r="G40" s="58">
        <v>443496859</v>
      </c>
      <c r="H40" s="58">
        <v>769286911</v>
      </c>
      <c r="I40" s="56" t="s">
        <v>1632</v>
      </c>
      <c r="J40" s="56" t="s">
        <v>1633</v>
      </c>
      <c r="K40" s="57">
        <v>72</v>
      </c>
      <c r="M40" s="57">
        <v>8047</v>
      </c>
      <c r="N40" s="57" t="s">
        <v>105</v>
      </c>
      <c r="O40" s="57" t="s">
        <v>1416</v>
      </c>
      <c r="P40" s="59">
        <v>42959</v>
      </c>
      <c r="Q40" s="57">
        <v>60</v>
      </c>
      <c r="R40" s="56" t="s">
        <v>1508</v>
      </c>
      <c r="S40" s="57" t="s">
        <v>1468</v>
      </c>
      <c r="T40" s="56" t="s">
        <v>1514</v>
      </c>
    </row>
    <row r="41" spans="1:20" x14ac:dyDescent="0.3">
      <c r="A41" s="56" t="s">
        <v>1634</v>
      </c>
      <c r="B41" s="56" t="s">
        <v>1635</v>
      </c>
      <c r="D41" s="57" t="s">
        <v>1464</v>
      </c>
      <c r="F41" s="57">
        <v>18439</v>
      </c>
      <c r="G41" s="58">
        <v>444767541</v>
      </c>
      <c r="H41" s="58">
        <v>764670011</v>
      </c>
      <c r="I41" s="56" t="s">
        <v>1636</v>
      </c>
      <c r="J41" s="56" t="s">
        <v>1637</v>
      </c>
      <c r="K41" s="57">
        <v>12</v>
      </c>
      <c r="M41" s="57">
        <v>8001</v>
      </c>
      <c r="N41" s="57" t="s">
        <v>105</v>
      </c>
      <c r="O41" s="57" t="s">
        <v>1416</v>
      </c>
      <c r="P41" s="59">
        <v>42678</v>
      </c>
      <c r="Q41" s="57">
        <v>100</v>
      </c>
      <c r="R41" s="56" t="s">
        <v>1513</v>
      </c>
      <c r="S41" s="57" t="s">
        <v>1416</v>
      </c>
      <c r="T41" s="56" t="s">
        <v>1514</v>
      </c>
    </row>
    <row r="42" spans="1:20" x14ac:dyDescent="0.3">
      <c r="A42" s="56" t="s">
        <v>1638</v>
      </c>
      <c r="B42" s="56" t="s">
        <v>1639</v>
      </c>
      <c r="D42" s="57" t="s">
        <v>1464</v>
      </c>
      <c r="F42" s="57">
        <v>40741</v>
      </c>
      <c r="G42" s="58">
        <v>441182754</v>
      </c>
      <c r="H42" s="58">
        <v>768074795</v>
      </c>
      <c r="I42" s="56" t="s">
        <v>1640</v>
      </c>
      <c r="J42" s="56" t="s">
        <v>1641</v>
      </c>
      <c r="K42" s="57">
        <v>74</v>
      </c>
      <c r="M42" s="57">
        <v>8046</v>
      </c>
      <c r="N42" s="57" t="s">
        <v>105</v>
      </c>
      <c r="O42" s="57" t="s">
        <v>1416</v>
      </c>
      <c r="P42" s="59">
        <v>39861</v>
      </c>
      <c r="Q42" s="57">
        <v>20</v>
      </c>
      <c r="R42" s="56" t="s">
        <v>1523</v>
      </c>
      <c r="S42" s="57" t="s">
        <v>1416</v>
      </c>
      <c r="T42" s="56" t="s">
        <v>1603</v>
      </c>
    </row>
    <row r="43" spans="1:20" x14ac:dyDescent="0.3">
      <c r="A43" s="56" t="s">
        <v>1642</v>
      </c>
      <c r="B43" s="56" t="s">
        <v>1643</v>
      </c>
      <c r="D43" s="57" t="s">
        <v>1471</v>
      </c>
      <c r="E43" s="57" t="s">
        <v>1472</v>
      </c>
      <c r="F43" s="57">
        <v>29717</v>
      </c>
      <c r="G43" s="58">
        <v>447133621</v>
      </c>
      <c r="H43" s="58">
        <v>763061975</v>
      </c>
      <c r="I43" s="56" t="s">
        <v>1644</v>
      </c>
      <c r="J43" s="56" t="s">
        <v>1645</v>
      </c>
      <c r="K43" s="57">
        <v>100</v>
      </c>
      <c r="M43" s="57">
        <v>8003</v>
      </c>
      <c r="N43" s="57" t="s">
        <v>105</v>
      </c>
      <c r="O43" s="57" t="s">
        <v>1416</v>
      </c>
      <c r="P43" s="59">
        <v>39896</v>
      </c>
      <c r="Q43" s="57">
        <v>100</v>
      </c>
      <c r="R43" s="56" t="s">
        <v>1519</v>
      </c>
      <c r="S43" s="57" t="s">
        <v>1416</v>
      </c>
      <c r="T43" s="56" t="s">
        <v>1514</v>
      </c>
    </row>
    <row r="44" spans="1:20" x14ac:dyDescent="0.3">
      <c r="A44" s="56" t="s">
        <v>1498</v>
      </c>
      <c r="B44" s="56" t="s">
        <v>1646</v>
      </c>
      <c r="C44" s="57" t="s">
        <v>1463</v>
      </c>
      <c r="D44" s="57" t="s">
        <v>1464</v>
      </c>
      <c r="F44" s="57">
        <v>14663</v>
      </c>
      <c r="G44" s="58">
        <v>442498584</v>
      </c>
      <c r="H44" s="58">
        <v>768757144</v>
      </c>
      <c r="I44" s="56" t="s">
        <v>1647</v>
      </c>
      <c r="J44" s="56" t="s">
        <v>1648</v>
      </c>
      <c r="K44" s="57">
        <v>42</v>
      </c>
      <c r="M44" s="57">
        <v>8051</v>
      </c>
      <c r="N44" s="57" t="s">
        <v>105</v>
      </c>
      <c r="O44" s="57" t="s">
        <v>1416</v>
      </c>
      <c r="P44" s="59">
        <v>41059</v>
      </c>
      <c r="Q44" s="57">
        <v>100</v>
      </c>
      <c r="R44" s="56" t="s">
        <v>1481</v>
      </c>
      <c r="S44" s="57" t="s">
        <v>1416</v>
      </c>
    </row>
    <row r="45" spans="1:20" x14ac:dyDescent="0.3">
      <c r="A45" s="56" t="s">
        <v>1649</v>
      </c>
      <c r="B45" s="56" t="s">
        <v>1567</v>
      </c>
      <c r="D45" s="57" t="s">
        <v>1471</v>
      </c>
      <c r="E45" s="57" t="s">
        <v>1472</v>
      </c>
      <c r="F45" s="57">
        <v>62673</v>
      </c>
      <c r="G45" s="58">
        <v>441835812</v>
      </c>
      <c r="H45" s="58">
        <v>763063187</v>
      </c>
      <c r="I45" s="56" t="s">
        <v>1650</v>
      </c>
      <c r="J45" s="56" t="s">
        <v>1651</v>
      </c>
      <c r="K45" s="57">
        <v>11</v>
      </c>
      <c r="M45" s="57">
        <v>8050</v>
      </c>
      <c r="N45" s="57" t="s">
        <v>105</v>
      </c>
      <c r="O45" s="57" t="s">
        <v>1416</v>
      </c>
      <c r="P45" s="59">
        <v>40635</v>
      </c>
      <c r="Q45" s="57">
        <v>40</v>
      </c>
      <c r="R45" s="56" t="s">
        <v>1487</v>
      </c>
      <c r="S45" s="57" t="s">
        <v>1652</v>
      </c>
      <c r="T45" s="56" t="s">
        <v>1551</v>
      </c>
    </row>
    <row r="46" spans="1:20" x14ac:dyDescent="0.3">
      <c r="A46" s="56" t="s">
        <v>1653</v>
      </c>
      <c r="B46" s="56" t="s">
        <v>1516</v>
      </c>
      <c r="D46" s="57" t="s">
        <v>1471</v>
      </c>
      <c r="E46" s="57" t="s">
        <v>1472</v>
      </c>
      <c r="F46" s="57">
        <v>62673</v>
      </c>
      <c r="G46" s="58">
        <v>443050612</v>
      </c>
      <c r="H46" s="58">
        <v>765396026</v>
      </c>
      <c r="I46" s="56" t="s">
        <v>1654</v>
      </c>
      <c r="J46" s="56" t="s">
        <v>1655</v>
      </c>
      <c r="K46" s="57">
        <v>89</v>
      </c>
      <c r="M46" s="57">
        <v>8050</v>
      </c>
      <c r="N46" s="57" t="s">
        <v>105</v>
      </c>
      <c r="O46" s="57" t="s">
        <v>1416</v>
      </c>
      <c r="P46" s="59">
        <v>42374</v>
      </c>
      <c r="Q46" s="57">
        <v>80</v>
      </c>
      <c r="R46" s="56" t="s">
        <v>1475</v>
      </c>
      <c r="S46" s="57" t="s">
        <v>1416</v>
      </c>
      <c r="T46" s="56" t="s">
        <v>1603</v>
      </c>
    </row>
    <row r="47" spans="1:20" x14ac:dyDescent="0.3">
      <c r="A47" s="56" t="s">
        <v>1656</v>
      </c>
      <c r="B47" s="56" t="s">
        <v>1657</v>
      </c>
      <c r="D47" s="57" t="s">
        <v>1464</v>
      </c>
      <c r="F47" s="57">
        <v>59562</v>
      </c>
      <c r="G47" s="58">
        <v>444016552</v>
      </c>
      <c r="H47" s="58">
        <v>761669249</v>
      </c>
      <c r="I47" s="56" t="s">
        <v>1658</v>
      </c>
      <c r="J47" s="56" t="s">
        <v>1659</v>
      </c>
      <c r="K47" s="57">
        <v>34</v>
      </c>
      <c r="M47" s="57">
        <v>8041</v>
      </c>
      <c r="N47" s="57" t="s">
        <v>105</v>
      </c>
      <c r="O47" s="57" t="s">
        <v>1416</v>
      </c>
      <c r="P47" s="59">
        <v>40990</v>
      </c>
      <c r="Q47" s="57">
        <v>10</v>
      </c>
      <c r="R47" s="56" t="s">
        <v>1502</v>
      </c>
      <c r="S47" s="57" t="s">
        <v>1416</v>
      </c>
      <c r="T47" s="56" t="s">
        <v>1498</v>
      </c>
    </row>
    <row r="48" spans="1:20" x14ac:dyDescent="0.3">
      <c r="A48" s="56" t="s">
        <v>1656</v>
      </c>
      <c r="B48" s="56" t="s">
        <v>1660</v>
      </c>
      <c r="D48" s="57" t="s">
        <v>1464</v>
      </c>
      <c r="F48" s="57">
        <v>60173</v>
      </c>
      <c r="G48" s="58">
        <v>441143225</v>
      </c>
      <c r="H48" s="58">
        <v>767149444</v>
      </c>
      <c r="I48" s="56" t="s">
        <v>1661</v>
      </c>
      <c r="J48" s="56" t="s">
        <v>1662</v>
      </c>
      <c r="K48" s="57">
        <v>39</v>
      </c>
      <c r="M48" s="57">
        <v>8050</v>
      </c>
      <c r="N48" s="57" t="s">
        <v>105</v>
      </c>
      <c r="O48" s="57" t="s">
        <v>1416</v>
      </c>
      <c r="P48" s="59">
        <v>43498</v>
      </c>
      <c r="Q48" s="57">
        <v>30</v>
      </c>
      <c r="R48" s="56" t="s">
        <v>1494</v>
      </c>
      <c r="S48" s="57" t="s">
        <v>1416</v>
      </c>
      <c r="T48" s="56" t="s">
        <v>1524</v>
      </c>
    </row>
    <row r="49" spans="1:20" x14ac:dyDescent="0.3">
      <c r="A49" s="56" t="s">
        <v>1663</v>
      </c>
      <c r="B49" s="56" t="s">
        <v>1664</v>
      </c>
      <c r="D49" s="57" t="s">
        <v>1471</v>
      </c>
      <c r="E49" s="57" t="s">
        <v>1472</v>
      </c>
      <c r="F49" s="57">
        <v>21275</v>
      </c>
      <c r="G49" s="58">
        <v>448968558</v>
      </c>
      <c r="H49" s="58">
        <v>764737636</v>
      </c>
      <c r="I49" s="56" t="s">
        <v>1665</v>
      </c>
      <c r="J49" s="56" t="s">
        <v>1666</v>
      </c>
      <c r="K49" s="57">
        <v>85</v>
      </c>
      <c r="M49" s="57">
        <v>8004</v>
      </c>
      <c r="N49" s="57" t="s">
        <v>105</v>
      </c>
      <c r="O49" s="57" t="s">
        <v>1416</v>
      </c>
      <c r="P49" s="59">
        <v>38407</v>
      </c>
      <c r="Q49" s="57">
        <v>60</v>
      </c>
      <c r="R49" s="56" t="s">
        <v>1508</v>
      </c>
      <c r="S49" s="57" t="s">
        <v>1416</v>
      </c>
      <c r="T49" s="56" t="s">
        <v>1503</v>
      </c>
    </row>
    <row r="50" spans="1:20" x14ac:dyDescent="0.3">
      <c r="A50" s="56" t="s">
        <v>1667</v>
      </c>
      <c r="B50" s="56" t="s">
        <v>1668</v>
      </c>
      <c r="D50" s="57" t="s">
        <v>1464</v>
      </c>
      <c r="F50" s="57">
        <v>55933</v>
      </c>
      <c r="G50" s="58">
        <v>444094910</v>
      </c>
      <c r="H50" s="58">
        <v>762744004</v>
      </c>
      <c r="I50" s="56" t="s">
        <v>1669</v>
      </c>
      <c r="J50" s="56" t="s">
        <v>1670</v>
      </c>
      <c r="K50" s="57">
        <v>32</v>
      </c>
      <c r="M50" s="57">
        <v>8044</v>
      </c>
      <c r="N50" s="57" t="s">
        <v>105</v>
      </c>
      <c r="O50" s="57" t="s">
        <v>1416</v>
      </c>
      <c r="P50" s="59">
        <v>42574</v>
      </c>
      <c r="Q50" s="57">
        <v>100</v>
      </c>
      <c r="R50" s="56" t="s">
        <v>1513</v>
      </c>
      <c r="S50" s="57" t="s">
        <v>1416</v>
      </c>
      <c r="T50" s="56" t="s">
        <v>1476</v>
      </c>
    </row>
    <row r="51" spans="1:20" x14ac:dyDescent="0.3">
      <c r="A51" s="60" t="s">
        <v>1671</v>
      </c>
      <c r="B51" s="56" t="s">
        <v>1672</v>
      </c>
      <c r="D51" s="57" t="s">
        <v>1471</v>
      </c>
      <c r="E51" s="57" t="s">
        <v>1472</v>
      </c>
      <c r="F51" s="57">
        <v>43668</v>
      </c>
      <c r="G51" s="58">
        <v>447330224</v>
      </c>
      <c r="H51" s="58">
        <v>766149369</v>
      </c>
      <c r="I51" s="56" t="s">
        <v>1673</v>
      </c>
      <c r="J51" s="56" t="s">
        <v>1674</v>
      </c>
      <c r="K51" s="57">
        <v>33</v>
      </c>
      <c r="M51" s="57">
        <v>8049</v>
      </c>
      <c r="N51" s="57" t="s">
        <v>105</v>
      </c>
      <c r="O51" s="57" t="s">
        <v>1416</v>
      </c>
      <c r="P51" s="59">
        <v>41753</v>
      </c>
      <c r="Q51" s="57">
        <v>20</v>
      </c>
      <c r="R51" s="56" t="s">
        <v>1523</v>
      </c>
      <c r="S51" s="57" t="s">
        <v>1416</v>
      </c>
      <c r="T51" s="56" t="s">
        <v>1476</v>
      </c>
    </row>
    <row r="52" spans="1:20" x14ac:dyDescent="0.3">
      <c r="A52" s="56" t="s">
        <v>1503</v>
      </c>
      <c r="B52" s="56" t="s">
        <v>1675</v>
      </c>
      <c r="C52" s="57" t="s">
        <v>1463</v>
      </c>
      <c r="D52" s="57" t="s">
        <v>1471</v>
      </c>
      <c r="E52" s="57" t="s">
        <v>1472</v>
      </c>
      <c r="F52" s="57">
        <v>54633</v>
      </c>
      <c r="G52" s="58">
        <v>447203745</v>
      </c>
      <c r="H52" s="58">
        <v>762980535</v>
      </c>
      <c r="I52" s="56" t="s">
        <v>1676</v>
      </c>
      <c r="J52" s="56" t="s">
        <v>1677</v>
      </c>
      <c r="K52" s="57">
        <v>36</v>
      </c>
      <c r="M52" s="57">
        <v>8053</v>
      </c>
      <c r="N52" s="57" t="s">
        <v>105</v>
      </c>
      <c r="O52" s="57" t="s">
        <v>1416</v>
      </c>
      <c r="P52" s="59">
        <v>38784</v>
      </c>
      <c r="Q52" s="57">
        <v>100</v>
      </c>
      <c r="R52" s="56" t="s">
        <v>1519</v>
      </c>
      <c r="S52" s="57" t="s">
        <v>1416</v>
      </c>
    </row>
    <row r="53" spans="1:20" x14ac:dyDescent="0.3">
      <c r="A53" s="56" t="s">
        <v>1678</v>
      </c>
      <c r="B53" s="56" t="s">
        <v>1530</v>
      </c>
      <c r="D53" s="57" t="s">
        <v>1471</v>
      </c>
      <c r="E53" s="57" t="s">
        <v>1472</v>
      </c>
      <c r="F53" s="57">
        <v>27968</v>
      </c>
      <c r="G53" s="58">
        <v>447063750</v>
      </c>
      <c r="H53" s="58">
        <v>765285436</v>
      </c>
      <c r="I53" s="56" t="s">
        <v>1679</v>
      </c>
      <c r="J53" s="56" t="s">
        <v>1680</v>
      </c>
      <c r="K53" s="57">
        <v>74</v>
      </c>
      <c r="M53" s="57">
        <v>8032</v>
      </c>
      <c r="N53" s="57" t="s">
        <v>105</v>
      </c>
      <c r="O53" s="57" t="s">
        <v>1416</v>
      </c>
      <c r="P53" s="59">
        <v>41127</v>
      </c>
      <c r="Q53" s="57">
        <v>44</v>
      </c>
      <c r="R53" s="56" t="s">
        <v>1481</v>
      </c>
      <c r="S53" s="57" t="s">
        <v>1652</v>
      </c>
      <c r="T53" s="56" t="s">
        <v>1488</v>
      </c>
    </row>
    <row r="54" spans="1:20" x14ac:dyDescent="0.3">
      <c r="A54" s="56" t="s">
        <v>1683</v>
      </c>
      <c r="B54" s="56" t="s">
        <v>1608</v>
      </c>
      <c r="D54" s="57" t="s">
        <v>1471</v>
      </c>
      <c r="E54" s="57" t="s">
        <v>1472</v>
      </c>
      <c r="F54" s="57">
        <v>25968</v>
      </c>
      <c r="G54" s="58">
        <v>449706791</v>
      </c>
      <c r="H54" s="58">
        <v>769872480</v>
      </c>
      <c r="I54" s="56" t="s">
        <v>1684</v>
      </c>
      <c r="J54" s="56" t="s">
        <v>1685</v>
      </c>
      <c r="K54" s="57">
        <v>23</v>
      </c>
      <c r="M54" s="57">
        <v>8051</v>
      </c>
      <c r="N54" s="57" t="s">
        <v>105</v>
      </c>
      <c r="O54" s="57" t="s">
        <v>1416</v>
      </c>
      <c r="P54" s="59">
        <v>39694</v>
      </c>
      <c r="Q54" s="57">
        <v>30</v>
      </c>
      <c r="R54" s="56" t="s">
        <v>1494</v>
      </c>
      <c r="S54" s="57" t="s">
        <v>1416</v>
      </c>
      <c r="T54" s="56" t="s">
        <v>1476</v>
      </c>
    </row>
    <row r="55" spans="1:20" x14ac:dyDescent="0.3">
      <c r="A55" s="56" t="s">
        <v>1683</v>
      </c>
      <c r="B55" s="56" t="s">
        <v>1689</v>
      </c>
      <c r="D55" s="57" t="s">
        <v>1464</v>
      </c>
      <c r="F55" s="57">
        <v>61638</v>
      </c>
      <c r="G55" s="58">
        <v>446954261</v>
      </c>
      <c r="H55" s="58">
        <v>764804863</v>
      </c>
      <c r="I55" s="56" t="s">
        <v>1690</v>
      </c>
      <c r="J55" s="56" t="s">
        <v>1691</v>
      </c>
      <c r="K55" s="57">
        <v>69</v>
      </c>
      <c r="M55" s="57">
        <v>8057</v>
      </c>
      <c r="N55" s="57" t="s">
        <v>105</v>
      </c>
      <c r="O55" s="57" t="s">
        <v>1416</v>
      </c>
      <c r="P55" s="59">
        <v>43175</v>
      </c>
      <c r="Q55" s="57">
        <v>80</v>
      </c>
      <c r="R55" s="56" t="s">
        <v>1475</v>
      </c>
      <c r="S55" s="57" t="s">
        <v>1468</v>
      </c>
      <c r="T55" s="56" t="s">
        <v>1461</v>
      </c>
    </row>
    <row r="56" spans="1:20" x14ac:dyDescent="0.3">
      <c r="A56" s="56" t="s">
        <v>1692</v>
      </c>
      <c r="B56" s="56" t="s">
        <v>1693</v>
      </c>
      <c r="D56" s="57" t="s">
        <v>1471</v>
      </c>
      <c r="E56" s="57" t="s">
        <v>1472</v>
      </c>
      <c r="F56" s="57">
        <v>48565</v>
      </c>
      <c r="G56" s="58">
        <v>449186109</v>
      </c>
      <c r="H56" s="58">
        <v>762969779</v>
      </c>
      <c r="I56" s="56" t="s">
        <v>1694</v>
      </c>
      <c r="J56" s="56" t="s">
        <v>1695</v>
      </c>
      <c r="K56" s="57">
        <v>40</v>
      </c>
      <c r="M56" s="57">
        <v>8064</v>
      </c>
      <c r="N56" s="57" t="s">
        <v>105</v>
      </c>
      <c r="O56" s="57" t="s">
        <v>1416</v>
      </c>
      <c r="P56" s="59">
        <v>42121</v>
      </c>
      <c r="Q56" s="57">
        <v>60</v>
      </c>
      <c r="R56" s="56" t="s">
        <v>1508</v>
      </c>
      <c r="S56" s="57" t="s">
        <v>1416</v>
      </c>
      <c r="T56" s="56" t="s">
        <v>1514</v>
      </c>
    </row>
    <row r="57" spans="1:20" x14ac:dyDescent="0.3">
      <c r="A57" s="56" t="s">
        <v>1696</v>
      </c>
      <c r="B57" s="56" t="s">
        <v>1697</v>
      </c>
      <c r="D57" s="57" t="s">
        <v>1471</v>
      </c>
      <c r="E57" s="57" t="s">
        <v>1472</v>
      </c>
      <c r="F57" s="57">
        <v>71188</v>
      </c>
      <c r="G57" s="58">
        <v>443344580</v>
      </c>
      <c r="H57" s="58">
        <v>761092332</v>
      </c>
      <c r="I57" s="56" t="s">
        <v>1698</v>
      </c>
      <c r="J57" s="56" t="s">
        <v>1610</v>
      </c>
      <c r="K57" s="57">
        <v>43</v>
      </c>
      <c r="M57" s="57">
        <v>8002</v>
      </c>
      <c r="N57" s="57" t="s">
        <v>105</v>
      </c>
      <c r="O57" s="57" t="s">
        <v>1416</v>
      </c>
      <c r="P57" s="59">
        <v>39363</v>
      </c>
      <c r="Q57" s="57">
        <v>100</v>
      </c>
      <c r="R57" s="56" t="s">
        <v>1513</v>
      </c>
      <c r="S57" s="57" t="s">
        <v>1416</v>
      </c>
      <c r="T57" s="56" t="s">
        <v>1488</v>
      </c>
    </row>
    <row r="58" spans="1:20" x14ac:dyDescent="0.3">
      <c r="A58" s="56" t="s">
        <v>1699</v>
      </c>
      <c r="B58" s="56" t="s">
        <v>1700</v>
      </c>
      <c r="C58" s="57" t="s">
        <v>1484</v>
      </c>
      <c r="D58" s="57" t="s">
        <v>1471</v>
      </c>
      <c r="E58" s="57" t="s">
        <v>1472</v>
      </c>
      <c r="F58" s="57">
        <v>57626</v>
      </c>
      <c r="G58" s="58">
        <v>446462266</v>
      </c>
      <c r="H58" s="58">
        <v>771032415</v>
      </c>
      <c r="I58" s="56" t="s">
        <v>1701</v>
      </c>
      <c r="J58" s="56" t="s">
        <v>1702</v>
      </c>
      <c r="K58" s="57">
        <v>5</v>
      </c>
      <c r="M58" s="57">
        <v>8055</v>
      </c>
      <c r="N58" s="57" t="s">
        <v>105</v>
      </c>
      <c r="O58" s="57" t="s">
        <v>1416</v>
      </c>
      <c r="P58" s="59">
        <v>39276</v>
      </c>
      <c r="Q58" s="57">
        <v>20</v>
      </c>
      <c r="R58" s="56" t="s">
        <v>1523</v>
      </c>
      <c r="S58" s="57" t="s">
        <v>1416</v>
      </c>
      <c r="T58" s="56" t="s">
        <v>1461</v>
      </c>
    </row>
    <row r="59" spans="1:20" x14ac:dyDescent="0.3">
      <c r="A59" s="56" t="s">
        <v>1703</v>
      </c>
      <c r="B59" s="56" t="s">
        <v>1548</v>
      </c>
      <c r="D59" s="57" t="s">
        <v>1471</v>
      </c>
      <c r="E59" s="57" t="s">
        <v>1472</v>
      </c>
      <c r="F59" s="57">
        <v>40741</v>
      </c>
      <c r="G59" s="58">
        <v>442743223</v>
      </c>
      <c r="H59" s="58">
        <v>779023680</v>
      </c>
      <c r="I59" s="56" t="s">
        <v>1704</v>
      </c>
      <c r="J59" s="56" t="s">
        <v>1705</v>
      </c>
      <c r="K59" s="57">
        <v>5</v>
      </c>
      <c r="M59" s="57">
        <v>8044</v>
      </c>
      <c r="N59" s="57" t="s">
        <v>105</v>
      </c>
      <c r="O59" s="57" t="s">
        <v>1416</v>
      </c>
      <c r="P59" s="59">
        <v>41566</v>
      </c>
      <c r="Q59" s="57">
        <v>100</v>
      </c>
      <c r="R59" s="56" t="s">
        <v>1519</v>
      </c>
      <c r="S59" s="57" t="s">
        <v>1416</v>
      </c>
      <c r="T59" s="56" t="s">
        <v>1514</v>
      </c>
    </row>
    <row r="60" spans="1:20" x14ac:dyDescent="0.3">
      <c r="A60" s="56" t="s">
        <v>1706</v>
      </c>
      <c r="B60" s="56" t="s">
        <v>1707</v>
      </c>
      <c r="D60" s="57" t="s">
        <v>1471</v>
      </c>
      <c r="E60" s="57" t="s">
        <v>1472</v>
      </c>
      <c r="F60" s="57">
        <v>80063</v>
      </c>
      <c r="G60" s="58">
        <v>447301660</v>
      </c>
      <c r="H60" s="58">
        <v>777931518</v>
      </c>
      <c r="I60" s="56" t="s">
        <v>1708</v>
      </c>
      <c r="J60" s="56" t="s">
        <v>1709</v>
      </c>
      <c r="K60" s="57">
        <v>70</v>
      </c>
      <c r="M60" s="57">
        <v>8004</v>
      </c>
      <c r="N60" s="57" t="s">
        <v>105</v>
      </c>
      <c r="O60" s="57" t="s">
        <v>1416</v>
      </c>
      <c r="P60" s="59">
        <v>39519</v>
      </c>
      <c r="Q60" s="57">
        <v>44</v>
      </c>
      <c r="R60" s="56" t="s">
        <v>1481</v>
      </c>
      <c r="S60" s="57" t="s">
        <v>1416</v>
      </c>
      <c r="T60" s="56" t="s">
        <v>1498</v>
      </c>
    </row>
    <row r="61" spans="1:20" x14ac:dyDescent="0.3">
      <c r="A61" s="56" t="s">
        <v>1710</v>
      </c>
      <c r="B61" s="56" t="s">
        <v>1711</v>
      </c>
      <c r="D61" s="57" t="s">
        <v>1471</v>
      </c>
      <c r="E61" s="57" t="s">
        <v>1472</v>
      </c>
      <c r="F61" s="57">
        <v>55933</v>
      </c>
      <c r="G61" s="58">
        <v>444761182</v>
      </c>
      <c r="H61" s="58">
        <v>778172478</v>
      </c>
      <c r="I61" s="56" t="s">
        <v>1712</v>
      </c>
      <c r="J61" s="56" t="s">
        <v>1610</v>
      </c>
      <c r="K61" s="57">
        <v>35</v>
      </c>
      <c r="M61" s="57">
        <v>8044</v>
      </c>
      <c r="N61" s="57" t="s">
        <v>105</v>
      </c>
      <c r="O61" s="57" t="s">
        <v>1416</v>
      </c>
      <c r="P61" s="59">
        <v>41285</v>
      </c>
      <c r="Q61" s="57">
        <v>40</v>
      </c>
      <c r="R61" s="56" t="s">
        <v>1487</v>
      </c>
      <c r="S61" s="57" t="s">
        <v>1416</v>
      </c>
      <c r="T61" s="56" t="s">
        <v>1476</v>
      </c>
    </row>
    <row r="62" spans="1:20" x14ac:dyDescent="0.3">
      <c r="A62" s="56" t="s">
        <v>1713</v>
      </c>
      <c r="B62" s="56" t="s">
        <v>1714</v>
      </c>
      <c r="D62" s="57" t="s">
        <v>1464</v>
      </c>
      <c r="F62" s="57">
        <v>33399</v>
      </c>
      <c r="G62" s="58">
        <v>444544434.5</v>
      </c>
      <c r="H62" s="58">
        <v>774299166</v>
      </c>
      <c r="I62" s="56" t="s">
        <v>1715</v>
      </c>
      <c r="J62" s="56" t="s">
        <v>1716</v>
      </c>
      <c r="K62" s="57">
        <v>42</v>
      </c>
      <c r="M62" s="57">
        <v>6877</v>
      </c>
      <c r="N62" s="57" t="s">
        <v>1717</v>
      </c>
      <c r="O62" s="57" t="s">
        <v>1416</v>
      </c>
      <c r="P62" s="59">
        <v>42743</v>
      </c>
      <c r="Q62" s="57">
        <v>44</v>
      </c>
      <c r="R62" s="56" t="s">
        <v>1481</v>
      </c>
      <c r="S62" s="57" t="s">
        <v>1416</v>
      </c>
      <c r="T62" s="56" t="s">
        <v>1498</v>
      </c>
    </row>
    <row r="63" spans="1:20" x14ac:dyDescent="0.3">
      <c r="A63" s="56" t="s">
        <v>1950</v>
      </c>
      <c r="B63" s="56" t="s">
        <v>1686</v>
      </c>
      <c r="D63" s="57" t="s">
        <v>1471</v>
      </c>
      <c r="E63" s="57" t="s">
        <v>1472</v>
      </c>
      <c r="F63" s="57">
        <v>45090</v>
      </c>
      <c r="G63" s="58">
        <v>449870767</v>
      </c>
      <c r="H63" s="58">
        <v>768206305</v>
      </c>
      <c r="I63" s="56" t="s">
        <v>1687</v>
      </c>
      <c r="J63" s="56" t="s">
        <v>1688</v>
      </c>
      <c r="K63" s="57">
        <v>62</v>
      </c>
      <c r="M63" s="57">
        <v>8051</v>
      </c>
      <c r="N63" s="57" t="s">
        <v>105</v>
      </c>
      <c r="O63" s="57" t="s">
        <v>1416</v>
      </c>
      <c r="P63" s="59">
        <v>43784</v>
      </c>
      <c r="Q63" s="57">
        <v>10</v>
      </c>
      <c r="R63" s="56" t="s">
        <v>1502</v>
      </c>
      <c r="S63" s="57" t="s">
        <v>1416</v>
      </c>
      <c r="T63" s="56" t="s">
        <v>1551</v>
      </c>
    </row>
    <row r="64" spans="1:20" x14ac:dyDescent="0.3">
      <c r="A64" s="56" t="s">
        <v>1718</v>
      </c>
      <c r="B64" s="56" t="s">
        <v>1526</v>
      </c>
      <c r="D64" s="57" t="s">
        <v>1471</v>
      </c>
      <c r="E64" s="57" t="s">
        <v>1472</v>
      </c>
      <c r="F64" s="57">
        <v>29031</v>
      </c>
      <c r="G64" s="58">
        <v>443362422</v>
      </c>
      <c r="H64" s="58">
        <v>778359226</v>
      </c>
      <c r="I64" s="56" t="s">
        <v>1719</v>
      </c>
      <c r="J64" s="56" t="s">
        <v>1720</v>
      </c>
      <c r="K64" s="57">
        <v>5</v>
      </c>
      <c r="M64" s="57">
        <v>8041</v>
      </c>
      <c r="N64" s="57" t="s">
        <v>105</v>
      </c>
      <c r="O64" s="57" t="s">
        <v>1416</v>
      </c>
      <c r="P64" s="59">
        <v>43510</v>
      </c>
      <c r="Q64" s="57">
        <v>80</v>
      </c>
      <c r="R64" s="56" t="s">
        <v>1475</v>
      </c>
      <c r="S64" s="57" t="s">
        <v>1416</v>
      </c>
      <c r="T64" s="56" t="s">
        <v>1551</v>
      </c>
    </row>
    <row r="65" spans="1:20" x14ac:dyDescent="0.3">
      <c r="A65" s="56" t="s">
        <v>1721</v>
      </c>
      <c r="B65" s="56" t="s">
        <v>1584</v>
      </c>
      <c r="D65" s="57" t="s">
        <v>1464</v>
      </c>
      <c r="F65" s="57">
        <v>66704</v>
      </c>
      <c r="G65" s="58">
        <v>449933733</v>
      </c>
      <c r="H65" s="58">
        <v>774371006</v>
      </c>
      <c r="I65" s="56" t="s">
        <v>1724</v>
      </c>
      <c r="J65" s="56" t="s">
        <v>1725</v>
      </c>
      <c r="K65" s="57">
        <v>83</v>
      </c>
      <c r="M65" s="57">
        <v>8001</v>
      </c>
      <c r="N65" s="57" t="s">
        <v>105</v>
      </c>
      <c r="O65" s="57" t="s">
        <v>1416</v>
      </c>
      <c r="P65" s="59">
        <v>43038</v>
      </c>
      <c r="Q65" s="57">
        <v>10</v>
      </c>
      <c r="R65" s="56" t="s">
        <v>1502</v>
      </c>
      <c r="S65" s="57" t="s">
        <v>1416</v>
      </c>
      <c r="T65" s="56" t="s">
        <v>1503</v>
      </c>
    </row>
    <row r="66" spans="1:20" x14ac:dyDescent="0.3">
      <c r="A66" s="56" t="s">
        <v>1726</v>
      </c>
      <c r="B66" s="56" t="s">
        <v>1727</v>
      </c>
      <c r="D66" s="57" t="s">
        <v>1464</v>
      </c>
      <c r="F66" s="57">
        <v>48565</v>
      </c>
      <c r="G66" s="58">
        <v>448927045</v>
      </c>
      <c r="H66" s="58">
        <v>779026468</v>
      </c>
      <c r="I66" s="56" t="s">
        <v>1728</v>
      </c>
      <c r="J66" s="56" t="s">
        <v>1729</v>
      </c>
      <c r="K66" s="57">
        <v>60</v>
      </c>
      <c r="M66" s="57">
        <v>8050</v>
      </c>
      <c r="N66" s="57" t="s">
        <v>105</v>
      </c>
      <c r="O66" s="57" t="s">
        <v>1416</v>
      </c>
      <c r="P66" s="59">
        <v>38521</v>
      </c>
      <c r="Q66" s="57">
        <v>60</v>
      </c>
      <c r="R66" s="56" t="s">
        <v>1508</v>
      </c>
      <c r="S66" s="57" t="s">
        <v>1416</v>
      </c>
      <c r="T66" s="56" t="s">
        <v>1514</v>
      </c>
    </row>
    <row r="67" spans="1:20" x14ac:dyDescent="0.3">
      <c r="A67" s="56" t="s">
        <v>1730</v>
      </c>
      <c r="B67" s="56" t="s">
        <v>1731</v>
      </c>
      <c r="D67" s="57" t="s">
        <v>1471</v>
      </c>
      <c r="E67" s="57" t="s">
        <v>1472</v>
      </c>
      <c r="F67" s="57">
        <v>85052</v>
      </c>
      <c r="G67" s="58">
        <v>441330786</v>
      </c>
      <c r="H67" s="58">
        <v>775788874</v>
      </c>
      <c r="I67" s="56" t="s">
        <v>1732</v>
      </c>
      <c r="J67" s="56" t="s">
        <v>1733</v>
      </c>
      <c r="K67" s="57">
        <v>37</v>
      </c>
      <c r="M67" s="57">
        <v>8051</v>
      </c>
      <c r="N67" s="57" t="s">
        <v>105</v>
      </c>
      <c r="O67" s="57" t="s">
        <v>1416</v>
      </c>
      <c r="P67" s="59">
        <v>43152</v>
      </c>
      <c r="Q67" s="57">
        <v>100</v>
      </c>
      <c r="R67" s="56" t="s">
        <v>1513</v>
      </c>
      <c r="S67" s="57" t="s">
        <v>1416</v>
      </c>
      <c r="T67" s="56" t="s">
        <v>1524</v>
      </c>
    </row>
    <row r="68" spans="1:20" x14ac:dyDescent="0.3">
      <c r="A68" s="56" t="s">
        <v>1734</v>
      </c>
      <c r="B68" s="56" t="s">
        <v>1735</v>
      </c>
      <c r="D68" s="57" t="s">
        <v>1471</v>
      </c>
      <c r="E68" s="57" t="s">
        <v>1472</v>
      </c>
      <c r="F68" s="57">
        <v>56592</v>
      </c>
      <c r="G68" s="58">
        <v>447896998</v>
      </c>
      <c r="H68" s="58">
        <v>777491128</v>
      </c>
      <c r="I68" s="56" t="s">
        <v>1736</v>
      </c>
      <c r="J68" s="56" t="s">
        <v>1737</v>
      </c>
      <c r="K68" s="57">
        <v>66</v>
      </c>
      <c r="M68" s="57">
        <v>8053</v>
      </c>
      <c r="N68" s="57" t="s">
        <v>105</v>
      </c>
      <c r="O68" s="57" t="s">
        <v>1416</v>
      </c>
      <c r="P68" s="59">
        <v>43040</v>
      </c>
      <c r="Q68" s="57">
        <v>100</v>
      </c>
      <c r="R68" s="56" t="s">
        <v>1519</v>
      </c>
      <c r="S68" s="57" t="s">
        <v>1416</v>
      </c>
      <c r="T68" s="56" t="s">
        <v>1476</v>
      </c>
    </row>
    <row r="69" spans="1:20" x14ac:dyDescent="0.3">
      <c r="A69" s="56" t="s">
        <v>1734</v>
      </c>
      <c r="B69" s="56" t="s">
        <v>1557</v>
      </c>
      <c r="D69" s="57" t="s">
        <v>1464</v>
      </c>
      <c r="F69" s="57">
        <v>76591</v>
      </c>
      <c r="G69" s="58">
        <v>447973231</v>
      </c>
      <c r="H69" s="58">
        <v>779148504</v>
      </c>
      <c r="I69" s="56" t="s">
        <v>1738</v>
      </c>
      <c r="J69" s="56" t="s">
        <v>1739</v>
      </c>
      <c r="K69" s="57">
        <v>54</v>
      </c>
      <c r="M69" s="57">
        <v>8046</v>
      </c>
      <c r="N69" s="57" t="s">
        <v>105</v>
      </c>
      <c r="O69" s="57" t="s">
        <v>1416</v>
      </c>
      <c r="P69" s="59">
        <v>42150</v>
      </c>
      <c r="Q69" s="57">
        <v>20</v>
      </c>
      <c r="R69" s="56" t="s">
        <v>1523</v>
      </c>
      <c r="S69" s="57" t="s">
        <v>1416</v>
      </c>
      <c r="T69" s="56" t="s">
        <v>1603</v>
      </c>
    </row>
    <row r="70" spans="1:20" x14ac:dyDescent="0.3">
      <c r="A70" s="56" t="s">
        <v>1740</v>
      </c>
      <c r="B70" s="56" t="s">
        <v>1741</v>
      </c>
      <c r="D70" s="57" t="s">
        <v>1471</v>
      </c>
      <c r="E70" s="57" t="s">
        <v>1472</v>
      </c>
      <c r="F70" s="57">
        <v>54633</v>
      </c>
      <c r="G70" s="58">
        <v>443904988</v>
      </c>
      <c r="H70" s="58">
        <v>775175323</v>
      </c>
      <c r="I70" s="56" t="s">
        <v>1742</v>
      </c>
      <c r="J70" s="56" t="s">
        <v>1610</v>
      </c>
      <c r="K70" s="57">
        <v>63</v>
      </c>
      <c r="M70" s="57">
        <v>8008</v>
      </c>
      <c r="N70" s="57" t="s">
        <v>105</v>
      </c>
      <c r="O70" s="57" t="s">
        <v>1416</v>
      </c>
      <c r="P70" s="59">
        <v>42690</v>
      </c>
      <c r="Q70" s="57">
        <v>40</v>
      </c>
      <c r="R70" s="56" t="s">
        <v>1487</v>
      </c>
      <c r="S70" s="57" t="s">
        <v>1416</v>
      </c>
      <c r="T70" s="56" t="s">
        <v>1503</v>
      </c>
    </row>
    <row r="71" spans="1:20" x14ac:dyDescent="0.3">
      <c r="A71" s="56" t="s">
        <v>1740</v>
      </c>
      <c r="B71" s="56" t="s">
        <v>1553</v>
      </c>
      <c r="D71" s="57" t="s">
        <v>1471</v>
      </c>
      <c r="E71" s="57" t="s">
        <v>1472</v>
      </c>
      <c r="F71" s="57">
        <v>59562</v>
      </c>
      <c r="G71" s="58">
        <v>444410342</v>
      </c>
      <c r="H71" s="58">
        <v>778827098</v>
      </c>
      <c r="I71" s="56" t="s">
        <v>1743</v>
      </c>
      <c r="J71" s="56" t="s">
        <v>1744</v>
      </c>
      <c r="K71" s="57">
        <v>90</v>
      </c>
      <c r="M71" s="57">
        <v>8003</v>
      </c>
      <c r="N71" s="57" t="s">
        <v>105</v>
      </c>
      <c r="O71" s="57" t="s">
        <v>1416</v>
      </c>
      <c r="P71" s="59">
        <v>40277</v>
      </c>
      <c r="Q71" s="57">
        <v>44</v>
      </c>
      <c r="R71" s="56" t="s">
        <v>1481</v>
      </c>
      <c r="S71" s="57" t="s">
        <v>1416</v>
      </c>
      <c r="T71" s="56" t="s">
        <v>1503</v>
      </c>
    </row>
    <row r="72" spans="1:20" x14ac:dyDescent="0.3">
      <c r="A72" s="56" t="s">
        <v>1745</v>
      </c>
      <c r="B72" s="56" t="s">
        <v>1746</v>
      </c>
      <c r="D72" s="57" t="s">
        <v>1471</v>
      </c>
      <c r="E72" s="57" t="s">
        <v>1472</v>
      </c>
      <c r="F72" s="57">
        <v>54327</v>
      </c>
      <c r="G72" s="58">
        <v>441226976</v>
      </c>
      <c r="H72" s="58">
        <v>775383721</v>
      </c>
      <c r="I72" s="56" t="s">
        <v>1747</v>
      </c>
      <c r="J72" s="56" t="s">
        <v>1748</v>
      </c>
      <c r="K72" s="57">
        <v>16</v>
      </c>
      <c r="M72" s="57">
        <v>8053</v>
      </c>
      <c r="N72" s="57" t="s">
        <v>105</v>
      </c>
      <c r="O72" s="57" t="s">
        <v>1416</v>
      </c>
      <c r="P72" s="59">
        <v>38236</v>
      </c>
      <c r="Q72" s="57">
        <v>80</v>
      </c>
      <c r="R72" s="56" t="s">
        <v>1475</v>
      </c>
      <c r="S72" s="57" t="s">
        <v>1468</v>
      </c>
      <c r="T72" s="56" t="s">
        <v>1503</v>
      </c>
    </row>
    <row r="73" spans="1:20" x14ac:dyDescent="0.3">
      <c r="A73" s="56" t="s">
        <v>1432</v>
      </c>
      <c r="B73" s="56" t="s">
        <v>1765</v>
      </c>
      <c r="D73" s="57" t="s">
        <v>1464</v>
      </c>
      <c r="F73" s="57">
        <v>38374</v>
      </c>
      <c r="G73" s="58">
        <v>445462425</v>
      </c>
      <c r="H73" s="58">
        <v>769905036</v>
      </c>
      <c r="I73" s="56" t="s">
        <v>1766</v>
      </c>
      <c r="J73" s="56" t="s">
        <v>1767</v>
      </c>
      <c r="K73" s="57">
        <v>94</v>
      </c>
      <c r="M73" s="57">
        <v>8053</v>
      </c>
      <c r="N73" s="57" t="s">
        <v>105</v>
      </c>
      <c r="O73" s="57" t="s">
        <v>1416</v>
      </c>
      <c r="P73" s="59">
        <v>38930</v>
      </c>
      <c r="Q73" s="57">
        <v>20</v>
      </c>
      <c r="R73" s="56" t="s">
        <v>1523</v>
      </c>
      <c r="S73" s="57" t="s">
        <v>1416</v>
      </c>
      <c r="T73" s="56" t="s">
        <v>1476</v>
      </c>
    </row>
    <row r="74" spans="1:20" x14ac:dyDescent="0.3">
      <c r="A74" s="56" t="s">
        <v>1749</v>
      </c>
      <c r="B74" s="56" t="s">
        <v>1627</v>
      </c>
      <c r="C74" s="57" t="s">
        <v>1484</v>
      </c>
      <c r="D74" s="57" t="s">
        <v>1464</v>
      </c>
      <c r="F74" s="57">
        <v>81111</v>
      </c>
      <c r="G74" s="58">
        <v>447265912</v>
      </c>
      <c r="H74" s="58">
        <v>778388033</v>
      </c>
      <c r="I74" s="56" t="s">
        <v>1722</v>
      </c>
      <c r="J74" s="56" t="s">
        <v>1723</v>
      </c>
      <c r="K74" s="57">
        <v>85</v>
      </c>
      <c r="M74" s="57">
        <v>8006</v>
      </c>
      <c r="N74" s="57" t="s">
        <v>105</v>
      </c>
      <c r="O74" s="57" t="s">
        <v>1416</v>
      </c>
      <c r="P74" s="59">
        <v>40638</v>
      </c>
      <c r="Q74" s="57">
        <v>30</v>
      </c>
      <c r="R74" s="56" t="s">
        <v>1494</v>
      </c>
      <c r="S74" s="57" t="s">
        <v>1416</v>
      </c>
      <c r="T74" s="56" t="s">
        <v>1503</v>
      </c>
    </row>
    <row r="75" spans="1:20" x14ac:dyDescent="0.3">
      <c r="A75" s="56" t="s">
        <v>1749</v>
      </c>
      <c r="B75" s="56" t="s">
        <v>1553</v>
      </c>
      <c r="D75" s="57" t="s">
        <v>1471</v>
      </c>
      <c r="E75" s="57" t="s">
        <v>1472</v>
      </c>
      <c r="F75" s="57">
        <v>60173</v>
      </c>
      <c r="G75" s="58">
        <v>445742978</v>
      </c>
      <c r="H75" s="58">
        <v>772475026</v>
      </c>
      <c r="I75" s="56" t="s">
        <v>1750</v>
      </c>
      <c r="J75" s="56" t="s">
        <v>1751</v>
      </c>
      <c r="K75" s="57">
        <v>8</v>
      </c>
      <c r="M75" s="57">
        <v>8038</v>
      </c>
      <c r="N75" s="57" t="s">
        <v>105</v>
      </c>
      <c r="O75" s="57" t="s">
        <v>1416</v>
      </c>
      <c r="P75" s="59">
        <v>38163</v>
      </c>
      <c r="Q75" s="57">
        <v>10</v>
      </c>
      <c r="R75" s="56" t="s">
        <v>1502</v>
      </c>
      <c r="S75" s="57" t="s">
        <v>1416</v>
      </c>
      <c r="T75" s="56" t="s">
        <v>1476</v>
      </c>
    </row>
    <row r="76" spans="1:20" x14ac:dyDescent="0.3">
      <c r="A76" s="56" t="s">
        <v>1949</v>
      </c>
      <c r="B76" s="56" t="s">
        <v>1627</v>
      </c>
      <c r="D76" s="57" t="s">
        <v>1464</v>
      </c>
      <c r="F76" s="57">
        <v>39828</v>
      </c>
      <c r="G76" s="58">
        <v>447186172</v>
      </c>
      <c r="H76" s="58">
        <v>763372249</v>
      </c>
      <c r="I76" s="56" t="s">
        <v>1681</v>
      </c>
      <c r="J76" s="56" t="s">
        <v>1682</v>
      </c>
      <c r="K76" s="57">
        <v>8</v>
      </c>
      <c r="M76" s="57">
        <v>8064</v>
      </c>
      <c r="N76" s="57" t="s">
        <v>105</v>
      </c>
      <c r="O76" s="57" t="s">
        <v>1416</v>
      </c>
      <c r="P76" s="59">
        <v>38955</v>
      </c>
      <c r="Q76" s="57">
        <v>40</v>
      </c>
      <c r="R76" s="56" t="s">
        <v>1487</v>
      </c>
      <c r="S76" s="57" t="s">
        <v>1416</v>
      </c>
      <c r="T76" s="56" t="s">
        <v>1514</v>
      </c>
    </row>
    <row r="77" spans="1:20" x14ac:dyDescent="0.3">
      <c r="A77" s="56" t="s">
        <v>1752</v>
      </c>
      <c r="B77" s="56" t="s">
        <v>1753</v>
      </c>
      <c r="D77" s="57" t="s">
        <v>1471</v>
      </c>
      <c r="E77" s="57" t="s">
        <v>1472</v>
      </c>
      <c r="F77" s="57">
        <v>43009</v>
      </c>
      <c r="G77" s="58">
        <v>445938928.39999998</v>
      </c>
      <c r="H77" s="58">
        <v>766374107</v>
      </c>
      <c r="I77" s="56" t="s">
        <v>1754</v>
      </c>
      <c r="J77" s="56" t="s">
        <v>1755</v>
      </c>
      <c r="K77" s="57">
        <v>45</v>
      </c>
      <c r="M77" s="57">
        <v>9100</v>
      </c>
      <c r="N77" s="57" t="s">
        <v>1756</v>
      </c>
      <c r="O77" s="57" t="s">
        <v>1416</v>
      </c>
      <c r="P77" s="59">
        <v>38153</v>
      </c>
      <c r="Q77" s="57">
        <v>30</v>
      </c>
      <c r="R77" s="56" t="s">
        <v>1494</v>
      </c>
      <c r="S77" s="57" t="s">
        <v>1416</v>
      </c>
      <c r="T77" s="56" t="s">
        <v>1503</v>
      </c>
    </row>
    <row r="78" spans="1:20" x14ac:dyDescent="0.3">
      <c r="A78" s="56" t="s">
        <v>1757</v>
      </c>
      <c r="B78" s="56" t="s">
        <v>1758</v>
      </c>
      <c r="D78" s="57" t="s">
        <v>1471</v>
      </c>
      <c r="E78" s="57" t="s">
        <v>1472</v>
      </c>
      <c r="F78" s="57">
        <v>18439</v>
      </c>
      <c r="G78" s="58">
        <v>446644294</v>
      </c>
      <c r="H78" s="58">
        <v>776337078</v>
      </c>
      <c r="I78" s="56" t="s">
        <v>1759</v>
      </c>
      <c r="J78" s="56" t="s">
        <v>1760</v>
      </c>
      <c r="K78" s="57">
        <v>6</v>
      </c>
      <c r="M78" s="57">
        <v>8049</v>
      </c>
      <c r="N78" s="57" t="s">
        <v>105</v>
      </c>
      <c r="O78" s="57" t="s">
        <v>1416</v>
      </c>
      <c r="P78" s="59">
        <v>44194</v>
      </c>
      <c r="Q78" s="57">
        <v>30</v>
      </c>
      <c r="R78" s="56" t="s">
        <v>1494</v>
      </c>
      <c r="S78" s="57" t="s">
        <v>1416</v>
      </c>
      <c r="T78" s="56" t="s">
        <v>1514</v>
      </c>
    </row>
    <row r="79" spans="1:20" x14ac:dyDescent="0.3">
      <c r="A79" s="56" t="s">
        <v>1757</v>
      </c>
      <c r="B79" s="56" t="s">
        <v>1697</v>
      </c>
      <c r="D79" s="57" t="s">
        <v>1471</v>
      </c>
      <c r="E79" s="57" t="s">
        <v>1472</v>
      </c>
      <c r="F79" s="57">
        <v>72818</v>
      </c>
      <c r="G79" s="58">
        <v>448375776</v>
      </c>
      <c r="H79" s="58">
        <v>775358626</v>
      </c>
      <c r="I79" s="56" t="s">
        <v>1761</v>
      </c>
      <c r="J79" s="56" t="s">
        <v>1762</v>
      </c>
      <c r="K79" s="57">
        <v>85</v>
      </c>
      <c r="M79" s="57">
        <v>8055</v>
      </c>
      <c r="N79" s="57" t="s">
        <v>105</v>
      </c>
      <c r="O79" s="57" t="s">
        <v>1416</v>
      </c>
      <c r="P79" s="59">
        <v>43008</v>
      </c>
      <c r="Q79" s="57">
        <v>60</v>
      </c>
      <c r="R79" s="56" t="s">
        <v>1508</v>
      </c>
      <c r="S79" s="57" t="s">
        <v>1416</v>
      </c>
      <c r="T79" s="56" t="s">
        <v>1551</v>
      </c>
    </row>
    <row r="80" spans="1:20" x14ac:dyDescent="0.3">
      <c r="A80" s="56" t="s">
        <v>1427</v>
      </c>
      <c r="B80" s="56" t="s">
        <v>1540</v>
      </c>
      <c r="D80" s="57" t="s">
        <v>1471</v>
      </c>
      <c r="E80" s="57" t="s">
        <v>1472</v>
      </c>
      <c r="F80" s="57">
        <v>17843</v>
      </c>
      <c r="G80" s="58">
        <v>441091433</v>
      </c>
      <c r="H80" s="58">
        <v>778171551</v>
      </c>
      <c r="I80" s="56" t="s">
        <v>1763</v>
      </c>
      <c r="J80" s="56" t="s">
        <v>1764</v>
      </c>
      <c r="K80" s="57">
        <v>86</v>
      </c>
      <c r="M80" s="57">
        <v>8064</v>
      </c>
      <c r="N80" s="57" t="s">
        <v>105</v>
      </c>
      <c r="O80" s="57" t="s">
        <v>1416</v>
      </c>
      <c r="P80" s="59">
        <v>37830</v>
      </c>
      <c r="Q80" s="57">
        <v>100</v>
      </c>
      <c r="R80" s="56" t="s">
        <v>1513</v>
      </c>
      <c r="S80" s="57" t="s">
        <v>1468</v>
      </c>
      <c r="T80" s="56" t="s">
        <v>1603</v>
      </c>
    </row>
    <row r="81" spans="1:20" x14ac:dyDescent="0.3">
      <c r="A81" s="56" t="s">
        <v>1768</v>
      </c>
      <c r="B81" s="56" t="s">
        <v>1769</v>
      </c>
      <c r="D81" s="57" t="s">
        <v>1471</v>
      </c>
      <c r="E81" s="57" t="s">
        <v>1472</v>
      </c>
      <c r="F81" s="57">
        <v>60221</v>
      </c>
      <c r="G81" s="58">
        <v>446606163</v>
      </c>
      <c r="H81" s="58">
        <v>775627325</v>
      </c>
      <c r="I81" s="56" t="s">
        <v>1770</v>
      </c>
      <c r="J81" s="56" t="s">
        <v>1610</v>
      </c>
      <c r="K81" s="57">
        <v>54</v>
      </c>
      <c r="M81" s="57">
        <v>8046</v>
      </c>
      <c r="N81" s="57" t="s">
        <v>105</v>
      </c>
      <c r="O81" s="57" t="s">
        <v>1416</v>
      </c>
      <c r="P81" s="59">
        <v>41995</v>
      </c>
      <c r="Q81" s="57">
        <v>100</v>
      </c>
      <c r="R81" s="56" t="s">
        <v>1519</v>
      </c>
      <c r="S81" s="57" t="s">
        <v>1416</v>
      </c>
      <c r="T81" s="56" t="s">
        <v>1476</v>
      </c>
    </row>
    <row r="82" spans="1:20" x14ac:dyDescent="0.3">
      <c r="A82" s="56" t="s">
        <v>1771</v>
      </c>
      <c r="B82" s="56" t="s">
        <v>1660</v>
      </c>
      <c r="D82" s="57" t="s">
        <v>1464</v>
      </c>
      <c r="F82" s="57">
        <v>90845</v>
      </c>
      <c r="G82" s="58">
        <v>449934151</v>
      </c>
      <c r="H82" s="58">
        <v>773722926</v>
      </c>
      <c r="I82" s="56" t="s">
        <v>1772</v>
      </c>
      <c r="J82" s="56" t="s">
        <v>1773</v>
      </c>
      <c r="K82" s="57">
        <v>28</v>
      </c>
      <c r="M82" s="57">
        <v>8055</v>
      </c>
      <c r="N82" s="57" t="s">
        <v>105</v>
      </c>
      <c r="O82" s="57" t="s">
        <v>1416</v>
      </c>
      <c r="P82" s="59">
        <v>38732</v>
      </c>
      <c r="Q82" s="57">
        <v>44</v>
      </c>
      <c r="R82" s="56" t="s">
        <v>1481</v>
      </c>
      <c r="S82" s="57" t="s">
        <v>1416</v>
      </c>
      <c r="T82" s="56" t="s">
        <v>1603</v>
      </c>
    </row>
    <row r="83" spans="1:20" x14ac:dyDescent="0.3">
      <c r="A83" s="56" t="s">
        <v>1774</v>
      </c>
      <c r="B83" s="56" t="s">
        <v>1775</v>
      </c>
      <c r="D83" s="57" t="s">
        <v>1471</v>
      </c>
      <c r="E83" s="57" t="s">
        <v>1472</v>
      </c>
      <c r="F83" s="57">
        <v>95018</v>
      </c>
      <c r="G83" s="58">
        <v>445053523</v>
      </c>
      <c r="H83" s="58">
        <v>789254984</v>
      </c>
      <c r="I83" s="56" t="s">
        <v>1776</v>
      </c>
      <c r="J83" s="56" t="s">
        <v>1777</v>
      </c>
      <c r="K83" s="57">
        <v>41</v>
      </c>
      <c r="M83" s="57">
        <v>8001</v>
      </c>
      <c r="N83" s="57" t="s">
        <v>105</v>
      </c>
      <c r="O83" s="57" t="s">
        <v>1416</v>
      </c>
      <c r="P83" s="59">
        <v>43262</v>
      </c>
      <c r="Q83" s="57">
        <v>40</v>
      </c>
      <c r="R83" s="56" t="s">
        <v>1487</v>
      </c>
      <c r="S83" s="57" t="s">
        <v>1582</v>
      </c>
      <c r="T83" s="56" t="s">
        <v>1503</v>
      </c>
    </row>
    <row r="84" spans="1:20" x14ac:dyDescent="0.3">
      <c r="A84" s="56" t="s">
        <v>1778</v>
      </c>
      <c r="B84" s="56" t="s">
        <v>1779</v>
      </c>
      <c r="D84" s="57" t="s">
        <v>1464</v>
      </c>
      <c r="F84" s="57">
        <v>57791</v>
      </c>
      <c r="G84" s="58">
        <v>446403759.69999999</v>
      </c>
      <c r="H84" s="58">
        <v>777850384</v>
      </c>
      <c r="I84" s="56" t="s">
        <v>1780</v>
      </c>
      <c r="J84" s="56" t="s">
        <v>1781</v>
      </c>
      <c r="K84" s="57">
        <v>7</v>
      </c>
      <c r="M84" s="57">
        <v>9100</v>
      </c>
      <c r="N84" s="57" t="s">
        <v>1756</v>
      </c>
      <c r="O84" s="57" t="s">
        <v>1416</v>
      </c>
      <c r="P84" s="59">
        <v>43184</v>
      </c>
      <c r="Q84" s="57">
        <v>60</v>
      </c>
      <c r="R84" s="56" t="s">
        <v>1508</v>
      </c>
      <c r="S84" s="57" t="s">
        <v>1782</v>
      </c>
      <c r="T84" s="56" t="s">
        <v>1551</v>
      </c>
    </row>
    <row r="85" spans="1:20" x14ac:dyDescent="0.3">
      <c r="A85" s="56" t="s">
        <v>1783</v>
      </c>
      <c r="B85" s="56" t="s">
        <v>1784</v>
      </c>
      <c r="D85" s="57" t="s">
        <v>1471</v>
      </c>
      <c r="E85" s="57" t="s">
        <v>1472</v>
      </c>
      <c r="F85" s="57">
        <v>94073</v>
      </c>
      <c r="G85" s="58">
        <v>444581021</v>
      </c>
      <c r="H85" s="58">
        <v>775704009</v>
      </c>
      <c r="I85" s="56" t="s">
        <v>1785</v>
      </c>
      <c r="J85" s="56" t="s">
        <v>1786</v>
      </c>
      <c r="K85" s="57">
        <v>4</v>
      </c>
      <c r="M85" s="57">
        <v>8055</v>
      </c>
      <c r="N85" s="57" t="s">
        <v>105</v>
      </c>
      <c r="O85" s="57" t="s">
        <v>1416</v>
      </c>
      <c r="P85" s="59">
        <v>40269</v>
      </c>
      <c r="Q85" s="57">
        <v>80</v>
      </c>
      <c r="R85" s="56" t="s">
        <v>1475</v>
      </c>
      <c r="S85" s="57" t="s">
        <v>1416</v>
      </c>
      <c r="T85" s="56" t="s">
        <v>1514</v>
      </c>
    </row>
    <row r="86" spans="1:20" x14ac:dyDescent="0.3">
      <c r="A86" s="56" t="s">
        <v>1787</v>
      </c>
      <c r="B86" s="56" t="s">
        <v>1788</v>
      </c>
      <c r="D86" s="57" t="s">
        <v>1471</v>
      </c>
      <c r="E86" s="57" t="s">
        <v>1472</v>
      </c>
      <c r="F86" s="57">
        <v>59244</v>
      </c>
      <c r="G86" s="58">
        <v>442134679</v>
      </c>
      <c r="H86" s="58">
        <v>775390293</v>
      </c>
      <c r="I86" s="56" t="s">
        <v>1789</v>
      </c>
      <c r="J86" s="56" t="s">
        <v>1790</v>
      </c>
      <c r="K86" s="57">
        <v>0</v>
      </c>
      <c r="M86" s="57">
        <v>8008</v>
      </c>
      <c r="N86" s="57" t="s">
        <v>105</v>
      </c>
      <c r="O86" s="57" t="s">
        <v>1416</v>
      </c>
      <c r="P86" s="59">
        <v>39145</v>
      </c>
      <c r="Q86" s="57">
        <v>10</v>
      </c>
      <c r="R86" s="56" t="s">
        <v>1502</v>
      </c>
      <c r="S86" s="57" t="s">
        <v>1416</v>
      </c>
      <c r="T86" s="56" t="s">
        <v>1603</v>
      </c>
    </row>
    <row r="87" spans="1:20" x14ac:dyDescent="0.3">
      <c r="A87" s="56" t="s">
        <v>1791</v>
      </c>
      <c r="B87" s="56" t="s">
        <v>1792</v>
      </c>
      <c r="D87" s="57" t="s">
        <v>1471</v>
      </c>
      <c r="E87" s="57" t="s">
        <v>1472</v>
      </c>
      <c r="F87" s="57">
        <v>64706</v>
      </c>
      <c r="G87" s="58">
        <v>443920837</v>
      </c>
      <c r="H87" s="58">
        <v>772274719</v>
      </c>
      <c r="I87" s="56" t="s">
        <v>1793</v>
      </c>
      <c r="J87" s="56" t="s">
        <v>1794</v>
      </c>
      <c r="K87" s="57">
        <v>27</v>
      </c>
      <c r="M87" s="57">
        <v>8048</v>
      </c>
      <c r="N87" s="57" t="s">
        <v>105</v>
      </c>
      <c r="O87" s="57" t="s">
        <v>1416</v>
      </c>
      <c r="P87" s="59">
        <v>40289</v>
      </c>
      <c r="Q87" s="57">
        <v>30</v>
      </c>
      <c r="R87" s="56" t="s">
        <v>1494</v>
      </c>
      <c r="S87" s="57" t="s">
        <v>1416</v>
      </c>
      <c r="T87" s="56" t="s">
        <v>1514</v>
      </c>
    </row>
    <row r="88" spans="1:20" x14ac:dyDescent="0.3">
      <c r="A88" s="56" t="s">
        <v>1795</v>
      </c>
      <c r="B88" s="56" t="s">
        <v>1796</v>
      </c>
      <c r="C88" s="57" t="s">
        <v>1484</v>
      </c>
      <c r="D88" s="57" t="s">
        <v>1471</v>
      </c>
      <c r="E88" s="57" t="s">
        <v>1472</v>
      </c>
      <c r="F88" s="57">
        <v>66974</v>
      </c>
      <c r="G88" s="58">
        <v>442138121</v>
      </c>
      <c r="H88" s="58"/>
      <c r="I88" s="56" t="s">
        <v>1797</v>
      </c>
      <c r="J88" s="56" t="s">
        <v>1798</v>
      </c>
      <c r="K88" s="57">
        <v>81</v>
      </c>
      <c r="M88" s="57">
        <v>8048</v>
      </c>
      <c r="N88" s="57" t="s">
        <v>105</v>
      </c>
      <c r="O88" s="57" t="s">
        <v>1416</v>
      </c>
      <c r="P88" s="59">
        <v>41921</v>
      </c>
      <c r="Q88" s="57">
        <v>60</v>
      </c>
      <c r="R88" s="56" t="s">
        <v>1508</v>
      </c>
      <c r="S88" s="57" t="s">
        <v>1468</v>
      </c>
      <c r="T88" s="56" t="s">
        <v>1476</v>
      </c>
    </row>
    <row r="89" spans="1:20" x14ac:dyDescent="0.3">
      <c r="A89" s="56" t="s">
        <v>1799</v>
      </c>
      <c r="B89" s="56" t="s">
        <v>1800</v>
      </c>
      <c r="D89" s="57" t="s">
        <v>1471</v>
      </c>
      <c r="E89" s="57" t="s">
        <v>1472</v>
      </c>
      <c r="F89" s="57">
        <v>89403</v>
      </c>
      <c r="G89" s="58">
        <v>445009265.80000001</v>
      </c>
      <c r="H89" s="58">
        <v>779836486</v>
      </c>
      <c r="I89" s="56" t="s">
        <v>1801</v>
      </c>
      <c r="J89" s="56" t="s">
        <v>1802</v>
      </c>
      <c r="K89" s="57">
        <v>1</v>
      </c>
      <c r="M89" s="57">
        <v>6902</v>
      </c>
      <c r="N89" s="57" t="s">
        <v>113</v>
      </c>
      <c r="O89" s="57" t="s">
        <v>1416</v>
      </c>
      <c r="P89" s="59">
        <v>39223</v>
      </c>
      <c r="Q89" s="57">
        <v>40</v>
      </c>
      <c r="R89" s="56" t="s">
        <v>1487</v>
      </c>
      <c r="S89" s="57" t="s">
        <v>1570</v>
      </c>
      <c r="T89" s="56" t="s">
        <v>1461</v>
      </c>
    </row>
    <row r="90" spans="1:20" x14ac:dyDescent="0.3">
      <c r="A90" s="56" t="s">
        <v>1803</v>
      </c>
      <c r="B90" s="56" t="s">
        <v>1804</v>
      </c>
      <c r="C90" s="57" t="s">
        <v>1484</v>
      </c>
      <c r="D90" s="57" t="s">
        <v>1464</v>
      </c>
      <c r="F90" s="57">
        <v>88143</v>
      </c>
      <c r="G90" s="58">
        <v>443736152</v>
      </c>
      <c r="H90" s="58">
        <v>773683266</v>
      </c>
      <c r="I90" s="56" t="s">
        <v>1805</v>
      </c>
      <c r="J90" s="56" t="s">
        <v>1806</v>
      </c>
      <c r="K90" s="57">
        <v>52</v>
      </c>
      <c r="M90" s="57">
        <v>8055</v>
      </c>
      <c r="N90" s="57" t="s">
        <v>105</v>
      </c>
      <c r="O90" s="57" t="s">
        <v>1416</v>
      </c>
      <c r="P90" s="59">
        <v>39939</v>
      </c>
      <c r="Q90" s="57">
        <v>100</v>
      </c>
      <c r="R90" s="56" t="s">
        <v>1513</v>
      </c>
      <c r="S90" s="57" t="s">
        <v>1416</v>
      </c>
      <c r="T90" s="56" t="s">
        <v>1476</v>
      </c>
    </row>
    <row r="91" spans="1:20" x14ac:dyDescent="0.3">
      <c r="A91" s="56" t="s">
        <v>1807</v>
      </c>
      <c r="B91" s="56" t="s">
        <v>1808</v>
      </c>
      <c r="D91" s="57" t="s">
        <v>1464</v>
      </c>
      <c r="F91" s="57">
        <v>33399</v>
      </c>
      <c r="G91" s="58">
        <v>447596228</v>
      </c>
      <c r="H91" s="58">
        <v>776821670</v>
      </c>
      <c r="I91" s="56" t="s">
        <v>1809</v>
      </c>
      <c r="J91" s="56" t="s">
        <v>1810</v>
      </c>
      <c r="K91" s="57">
        <v>47</v>
      </c>
      <c r="M91" s="57">
        <v>8049</v>
      </c>
      <c r="N91" s="57" t="s">
        <v>105</v>
      </c>
      <c r="O91" s="57" t="s">
        <v>1416</v>
      </c>
      <c r="P91" s="59">
        <v>38957</v>
      </c>
      <c r="Q91" s="57">
        <v>20</v>
      </c>
      <c r="R91" s="56" t="s">
        <v>1523</v>
      </c>
      <c r="S91" s="57" t="s">
        <v>1416</v>
      </c>
      <c r="T91" s="56" t="s">
        <v>1503</v>
      </c>
    </row>
    <row r="92" spans="1:20" x14ac:dyDescent="0.3">
      <c r="A92" s="56" t="s">
        <v>1553</v>
      </c>
      <c r="B92" s="56" t="s">
        <v>1540</v>
      </c>
      <c r="D92" s="57" t="s">
        <v>1471</v>
      </c>
      <c r="E92" s="57" t="s">
        <v>1472</v>
      </c>
      <c r="F92" s="57">
        <v>28909</v>
      </c>
      <c r="G92" s="58">
        <v>449448858</v>
      </c>
      <c r="H92" s="58">
        <v>777858016</v>
      </c>
      <c r="I92" s="56" t="s">
        <v>1811</v>
      </c>
      <c r="J92" s="56" t="s">
        <v>1812</v>
      </c>
      <c r="K92" s="57">
        <v>77</v>
      </c>
      <c r="M92" s="57">
        <v>8044</v>
      </c>
      <c r="N92" s="57" t="s">
        <v>105</v>
      </c>
      <c r="O92" s="57" t="s">
        <v>1416</v>
      </c>
      <c r="P92" s="59">
        <v>38785</v>
      </c>
      <c r="Q92" s="57">
        <v>44</v>
      </c>
      <c r="R92" s="56" t="s">
        <v>1481</v>
      </c>
      <c r="S92" s="57" t="s">
        <v>1416</v>
      </c>
      <c r="T92" s="56" t="s">
        <v>1461</v>
      </c>
    </row>
    <row r="93" spans="1:20" x14ac:dyDescent="0.3">
      <c r="A93" s="56" t="s">
        <v>1553</v>
      </c>
      <c r="B93" s="56" t="s">
        <v>1813</v>
      </c>
      <c r="D93" s="57" t="s">
        <v>1464</v>
      </c>
      <c r="F93" s="57">
        <v>96130</v>
      </c>
      <c r="G93" s="58">
        <v>447721988</v>
      </c>
      <c r="H93" s="58">
        <v>783350270</v>
      </c>
      <c r="I93" s="56" t="s">
        <v>1814</v>
      </c>
      <c r="J93" s="56" t="s">
        <v>1815</v>
      </c>
      <c r="K93" s="57">
        <v>59</v>
      </c>
      <c r="M93" s="57">
        <v>8048</v>
      </c>
      <c r="N93" s="57" t="s">
        <v>105</v>
      </c>
      <c r="O93" s="57" t="s">
        <v>1416</v>
      </c>
      <c r="P93" s="59">
        <v>40775</v>
      </c>
      <c r="Q93" s="57">
        <v>100</v>
      </c>
      <c r="R93" s="56" t="s">
        <v>1519</v>
      </c>
      <c r="S93" s="57" t="s">
        <v>1416</v>
      </c>
      <c r="T93" s="56" t="s">
        <v>1503</v>
      </c>
    </row>
    <row r="94" spans="1:20" x14ac:dyDescent="0.3">
      <c r="A94" s="56" t="s">
        <v>1816</v>
      </c>
      <c r="B94" s="56" t="s">
        <v>1817</v>
      </c>
      <c r="D94" s="57" t="s">
        <v>1471</v>
      </c>
      <c r="E94" s="57" t="s">
        <v>1472</v>
      </c>
      <c r="F94" s="57">
        <v>66704</v>
      </c>
      <c r="G94" s="58">
        <v>445936551</v>
      </c>
      <c r="H94" s="58">
        <v>783544820</v>
      </c>
      <c r="I94" s="56" t="s">
        <v>1818</v>
      </c>
      <c r="J94" s="56" t="s">
        <v>1819</v>
      </c>
      <c r="K94" s="57">
        <v>79</v>
      </c>
      <c r="M94" s="57">
        <v>8057</v>
      </c>
      <c r="N94" s="57" t="s">
        <v>105</v>
      </c>
      <c r="O94" s="57" t="s">
        <v>1416</v>
      </c>
      <c r="P94" s="59">
        <v>42220</v>
      </c>
      <c r="Q94" s="57">
        <v>40</v>
      </c>
      <c r="R94" s="56" t="s">
        <v>1487</v>
      </c>
      <c r="S94" s="57" t="s">
        <v>1468</v>
      </c>
      <c r="T94" s="56" t="s">
        <v>1524</v>
      </c>
    </row>
    <row r="95" spans="1:20" x14ac:dyDescent="0.3">
      <c r="A95" s="56" t="s">
        <v>1820</v>
      </c>
      <c r="B95" s="56" t="s">
        <v>1657</v>
      </c>
      <c r="D95" s="57" t="s">
        <v>1464</v>
      </c>
      <c r="F95" s="57">
        <v>78164</v>
      </c>
      <c r="G95" s="58">
        <v>445085911</v>
      </c>
      <c r="H95" s="58">
        <v>786667087</v>
      </c>
      <c r="I95" s="56" t="s">
        <v>1821</v>
      </c>
      <c r="J95" s="56" t="s">
        <v>1822</v>
      </c>
      <c r="K95" s="57">
        <v>27</v>
      </c>
      <c r="M95" s="57">
        <v>8049</v>
      </c>
      <c r="N95" s="57" t="s">
        <v>105</v>
      </c>
      <c r="O95" s="57" t="s">
        <v>1416</v>
      </c>
      <c r="P95" s="59">
        <v>38934</v>
      </c>
      <c r="Q95" s="57">
        <v>80</v>
      </c>
      <c r="R95" s="56" t="s">
        <v>1475</v>
      </c>
      <c r="S95" s="57" t="s">
        <v>1416</v>
      </c>
      <c r="T95" s="56" t="s">
        <v>1514</v>
      </c>
    </row>
    <row r="96" spans="1:20" x14ac:dyDescent="0.3">
      <c r="A96" s="56" t="s">
        <v>1823</v>
      </c>
      <c r="B96" s="56" t="s">
        <v>1700</v>
      </c>
      <c r="D96" s="57" t="s">
        <v>1471</v>
      </c>
      <c r="E96" s="57" t="s">
        <v>1472</v>
      </c>
      <c r="F96" s="57">
        <v>48463</v>
      </c>
      <c r="G96" s="58">
        <v>446462266</v>
      </c>
      <c r="H96" s="58">
        <v>785984643</v>
      </c>
      <c r="I96" s="56" t="s">
        <v>1824</v>
      </c>
      <c r="J96" s="56" t="s">
        <v>1825</v>
      </c>
      <c r="K96" s="57">
        <v>39</v>
      </c>
      <c r="M96" s="57">
        <v>8006</v>
      </c>
      <c r="N96" s="57" t="s">
        <v>105</v>
      </c>
      <c r="O96" s="57" t="s">
        <v>1416</v>
      </c>
      <c r="P96" s="59">
        <v>43181</v>
      </c>
      <c r="Q96" s="57">
        <v>30</v>
      </c>
      <c r="R96" s="56" t="s">
        <v>1494</v>
      </c>
      <c r="S96" s="57" t="s">
        <v>1416</v>
      </c>
      <c r="T96" s="56" t="s">
        <v>1603</v>
      </c>
    </row>
    <row r="97" spans="1:20" x14ac:dyDescent="0.3">
      <c r="A97" s="56" t="s">
        <v>1823</v>
      </c>
      <c r="B97" s="56" t="s">
        <v>1826</v>
      </c>
      <c r="D97" s="57" t="s">
        <v>1464</v>
      </c>
      <c r="F97" s="57">
        <v>72889</v>
      </c>
      <c r="G97" s="58">
        <v>449148558</v>
      </c>
      <c r="H97" s="58">
        <v>781305223</v>
      </c>
      <c r="I97" s="56" t="s">
        <v>1827</v>
      </c>
      <c r="J97" s="56" t="s">
        <v>1828</v>
      </c>
      <c r="K97" s="57">
        <v>78</v>
      </c>
      <c r="M97" s="57">
        <v>8032</v>
      </c>
      <c r="N97" s="57" t="s">
        <v>105</v>
      </c>
      <c r="O97" s="57" t="s">
        <v>1416</v>
      </c>
      <c r="P97" s="59">
        <v>44178</v>
      </c>
      <c r="Q97" s="57">
        <v>10</v>
      </c>
      <c r="R97" s="56" t="s">
        <v>1502</v>
      </c>
      <c r="S97" s="57" t="s">
        <v>1416</v>
      </c>
      <c r="T97" s="56" t="s">
        <v>1603</v>
      </c>
    </row>
    <row r="98" spans="1:20" x14ac:dyDescent="0.3">
      <c r="A98" s="56" t="s">
        <v>1476</v>
      </c>
      <c r="B98" s="56" t="s">
        <v>1829</v>
      </c>
      <c r="C98" s="57" t="s">
        <v>1463</v>
      </c>
      <c r="D98" s="57" t="s">
        <v>1471</v>
      </c>
      <c r="E98" s="57" t="s">
        <v>1472</v>
      </c>
      <c r="F98" s="57">
        <v>45090</v>
      </c>
      <c r="G98" s="58">
        <v>448727916.19999999</v>
      </c>
      <c r="H98" s="58">
        <v>788571006</v>
      </c>
      <c r="I98" s="56" t="s">
        <v>1830</v>
      </c>
      <c r="J98" s="56" t="s">
        <v>1831</v>
      </c>
      <c r="K98" s="57">
        <v>91</v>
      </c>
      <c r="M98" s="57">
        <v>8400</v>
      </c>
      <c r="N98" s="57" t="s">
        <v>1832</v>
      </c>
      <c r="O98" s="57" t="s">
        <v>1416</v>
      </c>
      <c r="P98" s="59">
        <v>38136</v>
      </c>
      <c r="Q98" s="57">
        <v>100</v>
      </c>
      <c r="R98" s="56" t="s">
        <v>1519</v>
      </c>
      <c r="S98" s="57" t="s">
        <v>1833</v>
      </c>
    </row>
    <row r="99" spans="1:20" x14ac:dyDescent="0.3">
      <c r="A99" s="56" t="s">
        <v>1834</v>
      </c>
      <c r="B99" s="56" t="s">
        <v>1611</v>
      </c>
      <c r="D99" s="57" t="s">
        <v>1464</v>
      </c>
      <c r="F99" s="57">
        <v>75002</v>
      </c>
      <c r="G99" s="58">
        <v>446924877</v>
      </c>
      <c r="H99" s="58">
        <v>789574972</v>
      </c>
      <c r="I99" s="56" t="s">
        <v>1835</v>
      </c>
      <c r="J99" s="56" t="s">
        <v>1836</v>
      </c>
      <c r="K99" s="57">
        <v>23</v>
      </c>
      <c r="M99" s="57">
        <v>8049</v>
      </c>
      <c r="N99" s="57" t="s">
        <v>105</v>
      </c>
      <c r="O99" s="57" t="s">
        <v>1416</v>
      </c>
      <c r="P99" s="59">
        <v>43332</v>
      </c>
      <c r="Q99" s="57">
        <v>60</v>
      </c>
      <c r="R99" s="56" t="s">
        <v>1508</v>
      </c>
      <c r="S99" s="57" t="s">
        <v>1837</v>
      </c>
      <c r="T99" s="56" t="s">
        <v>1514</v>
      </c>
    </row>
    <row r="100" spans="1:20" x14ac:dyDescent="0.3">
      <c r="A100" s="56" t="s">
        <v>1838</v>
      </c>
      <c r="B100" s="56" t="s">
        <v>1808</v>
      </c>
      <c r="D100" s="57" t="s">
        <v>1464</v>
      </c>
      <c r="F100" s="57">
        <v>29717</v>
      </c>
      <c r="G100" s="58">
        <v>447428943</v>
      </c>
      <c r="H100" s="58">
        <v>788815122</v>
      </c>
      <c r="I100" s="56" t="s">
        <v>1839</v>
      </c>
      <c r="J100" s="56" t="s">
        <v>1840</v>
      </c>
      <c r="K100" s="57">
        <v>43</v>
      </c>
      <c r="M100" s="57">
        <v>8038</v>
      </c>
      <c r="N100" s="57" t="s">
        <v>105</v>
      </c>
      <c r="O100" s="57" t="s">
        <v>1416</v>
      </c>
      <c r="P100" s="59">
        <v>43588</v>
      </c>
      <c r="Q100" s="57">
        <v>100</v>
      </c>
      <c r="R100" s="56" t="s">
        <v>1513</v>
      </c>
      <c r="S100" s="57" t="s">
        <v>1416</v>
      </c>
      <c r="T100" s="56" t="s">
        <v>1603</v>
      </c>
    </row>
    <row r="101" spans="1:20" x14ac:dyDescent="0.3">
      <c r="A101" s="56" t="s">
        <v>1841</v>
      </c>
      <c r="B101" s="56" t="s">
        <v>1842</v>
      </c>
      <c r="D101" s="57" t="s">
        <v>1464</v>
      </c>
      <c r="F101" s="57">
        <v>56592</v>
      </c>
      <c r="G101" s="58">
        <v>446480413</v>
      </c>
      <c r="H101" s="58">
        <v>783426610</v>
      </c>
      <c r="I101" s="56" t="s">
        <v>1843</v>
      </c>
      <c r="J101" s="56" t="s">
        <v>1844</v>
      </c>
      <c r="K101" s="57">
        <v>39</v>
      </c>
      <c r="M101" s="57">
        <v>8044</v>
      </c>
      <c r="N101" s="57" t="s">
        <v>105</v>
      </c>
      <c r="O101" s="57" t="s">
        <v>1416</v>
      </c>
      <c r="P101" s="59">
        <v>42487</v>
      </c>
      <c r="Q101" s="57">
        <v>20</v>
      </c>
      <c r="R101" s="56" t="s">
        <v>1523</v>
      </c>
      <c r="S101" s="57" t="s">
        <v>1416</v>
      </c>
      <c r="T101" s="56" t="s">
        <v>1488</v>
      </c>
    </row>
    <row r="102" spans="1:20" x14ac:dyDescent="0.3">
      <c r="A102" s="56" t="s">
        <v>1845</v>
      </c>
      <c r="B102" s="56" t="s">
        <v>1808</v>
      </c>
      <c r="D102" s="57" t="s">
        <v>1464</v>
      </c>
      <c r="F102" s="57">
        <v>39486</v>
      </c>
      <c r="G102" s="58">
        <v>442812497</v>
      </c>
      <c r="H102" s="58">
        <v>781829746</v>
      </c>
      <c r="I102" s="56" t="s">
        <v>1846</v>
      </c>
      <c r="J102" s="56" t="s">
        <v>1847</v>
      </c>
      <c r="K102" s="57">
        <v>79</v>
      </c>
      <c r="M102" s="57">
        <v>8044</v>
      </c>
      <c r="N102" s="57" t="s">
        <v>105</v>
      </c>
      <c r="O102" s="57" t="s">
        <v>1416</v>
      </c>
      <c r="P102" s="59">
        <v>43164</v>
      </c>
      <c r="Q102" s="57">
        <v>100</v>
      </c>
      <c r="R102" s="56" t="s">
        <v>1519</v>
      </c>
      <c r="S102" s="57" t="s">
        <v>1416</v>
      </c>
      <c r="T102" s="56" t="s">
        <v>1461</v>
      </c>
    </row>
    <row r="103" spans="1:20" x14ac:dyDescent="0.3">
      <c r="A103" s="56" t="s">
        <v>1848</v>
      </c>
      <c r="B103" s="56" t="s">
        <v>1849</v>
      </c>
      <c r="D103" s="57" t="s">
        <v>1464</v>
      </c>
      <c r="F103" s="57">
        <v>71188</v>
      </c>
      <c r="G103" s="58">
        <v>442907392</v>
      </c>
      <c r="H103" s="58">
        <v>787940652</v>
      </c>
      <c r="I103" s="56" t="s">
        <v>1850</v>
      </c>
      <c r="J103" s="56" t="s">
        <v>1851</v>
      </c>
      <c r="K103" s="57">
        <v>9</v>
      </c>
      <c r="M103" s="57">
        <v>8051</v>
      </c>
      <c r="N103" s="57" t="s">
        <v>105</v>
      </c>
      <c r="O103" s="57" t="s">
        <v>1416</v>
      </c>
      <c r="P103" s="59">
        <v>43253</v>
      </c>
      <c r="Q103" s="57">
        <v>44</v>
      </c>
      <c r="R103" s="56" t="s">
        <v>1481</v>
      </c>
      <c r="S103" s="57" t="s">
        <v>1416</v>
      </c>
      <c r="T103" s="56" t="s">
        <v>1461</v>
      </c>
    </row>
    <row r="104" spans="1:20" x14ac:dyDescent="0.3">
      <c r="A104" s="56" t="s">
        <v>1852</v>
      </c>
      <c r="B104" s="56" t="s">
        <v>1853</v>
      </c>
      <c r="C104" s="57" t="s">
        <v>1484</v>
      </c>
      <c r="D104" s="57" t="s">
        <v>1471</v>
      </c>
      <c r="E104" s="57" t="s">
        <v>1472</v>
      </c>
      <c r="F104" s="57">
        <v>89422</v>
      </c>
      <c r="G104" s="58">
        <v>441372537</v>
      </c>
      <c r="H104" s="58">
        <v>788315743</v>
      </c>
      <c r="I104" s="56" t="s">
        <v>1854</v>
      </c>
      <c r="J104" s="56" t="s">
        <v>1855</v>
      </c>
      <c r="K104" s="57">
        <v>24</v>
      </c>
      <c r="M104" s="57">
        <v>8006</v>
      </c>
      <c r="N104" s="57" t="s">
        <v>105</v>
      </c>
      <c r="O104" s="57" t="s">
        <v>1416</v>
      </c>
      <c r="P104" s="59">
        <v>40724</v>
      </c>
      <c r="Q104" s="57">
        <v>40</v>
      </c>
      <c r="R104" s="56" t="s">
        <v>1487</v>
      </c>
      <c r="S104" s="57" t="s">
        <v>1416</v>
      </c>
      <c r="T104" s="56" t="s">
        <v>1461</v>
      </c>
    </row>
    <row r="105" spans="1:20" x14ac:dyDescent="0.3">
      <c r="A105" s="56" t="s">
        <v>1856</v>
      </c>
      <c r="B105" s="56" t="s">
        <v>1857</v>
      </c>
      <c r="D105" s="57" t="s">
        <v>1471</v>
      </c>
      <c r="E105" s="57" t="s">
        <v>1472</v>
      </c>
      <c r="F105" s="57">
        <v>39486</v>
      </c>
      <c r="G105" s="58">
        <v>446015510</v>
      </c>
      <c r="H105" s="58">
        <v>784314324</v>
      </c>
      <c r="I105" s="56" t="s">
        <v>1858</v>
      </c>
      <c r="J105" s="56" t="s">
        <v>1859</v>
      </c>
      <c r="K105" s="57">
        <v>7</v>
      </c>
      <c r="M105" s="57">
        <v>8053</v>
      </c>
      <c r="N105" s="57" t="s">
        <v>105</v>
      </c>
      <c r="O105" s="57" t="s">
        <v>1416</v>
      </c>
      <c r="P105" s="59">
        <v>39858</v>
      </c>
      <c r="Q105" s="57">
        <v>10</v>
      </c>
      <c r="R105" s="56" t="s">
        <v>1502</v>
      </c>
      <c r="S105" s="57" t="s">
        <v>1416</v>
      </c>
      <c r="T105" s="56" t="s">
        <v>1461</v>
      </c>
    </row>
    <row r="106" spans="1:20" x14ac:dyDescent="0.3">
      <c r="A106" s="56" t="s">
        <v>1856</v>
      </c>
      <c r="B106" s="56" t="s">
        <v>1784</v>
      </c>
      <c r="D106" s="57" t="s">
        <v>1471</v>
      </c>
      <c r="E106" s="57" t="s">
        <v>1472</v>
      </c>
      <c r="F106" s="57">
        <v>58951</v>
      </c>
      <c r="G106" s="58">
        <v>443799581</v>
      </c>
      <c r="H106" s="58">
        <v>789065941</v>
      </c>
      <c r="I106" s="56" t="s">
        <v>1860</v>
      </c>
      <c r="J106" s="56" t="s">
        <v>1861</v>
      </c>
      <c r="K106" s="57">
        <v>81</v>
      </c>
      <c r="M106" s="57">
        <v>8044</v>
      </c>
      <c r="N106" s="57" t="s">
        <v>105</v>
      </c>
      <c r="O106" s="57" t="s">
        <v>1416</v>
      </c>
      <c r="P106" s="59">
        <v>41750</v>
      </c>
      <c r="Q106" s="57">
        <v>80</v>
      </c>
      <c r="R106" s="56" t="s">
        <v>1475</v>
      </c>
      <c r="S106" s="57" t="s">
        <v>1416</v>
      </c>
      <c r="T106" s="56" t="s">
        <v>1603</v>
      </c>
    </row>
    <row r="107" spans="1:20" x14ac:dyDescent="0.3">
      <c r="A107" s="56" t="s">
        <v>1862</v>
      </c>
      <c r="B107" s="56" t="s">
        <v>1863</v>
      </c>
      <c r="D107" s="57" t="s">
        <v>1464</v>
      </c>
      <c r="F107" s="57">
        <v>93776</v>
      </c>
      <c r="G107" s="58">
        <v>444303840</v>
      </c>
      <c r="H107" s="58">
        <v>783811097</v>
      </c>
      <c r="I107" s="56" t="s">
        <v>1864</v>
      </c>
      <c r="J107" s="56" t="s">
        <v>1865</v>
      </c>
      <c r="K107" s="57">
        <v>88</v>
      </c>
      <c r="M107" s="57">
        <v>8053</v>
      </c>
      <c r="N107" s="57" t="s">
        <v>105</v>
      </c>
      <c r="O107" s="57" t="s">
        <v>1416</v>
      </c>
      <c r="P107" s="59">
        <v>42109</v>
      </c>
      <c r="Q107" s="57">
        <v>30</v>
      </c>
      <c r="R107" s="56" t="s">
        <v>1494</v>
      </c>
      <c r="S107" s="57" t="s">
        <v>1416</v>
      </c>
      <c r="T107" s="56" t="s">
        <v>1603</v>
      </c>
    </row>
    <row r="108" spans="1:20" x14ac:dyDescent="0.3">
      <c r="A108" s="56" t="s">
        <v>1866</v>
      </c>
      <c r="B108" s="56" t="s">
        <v>1867</v>
      </c>
      <c r="D108" s="57" t="s">
        <v>1464</v>
      </c>
      <c r="F108" s="57">
        <v>40741</v>
      </c>
      <c r="G108" s="58">
        <v>444246432</v>
      </c>
      <c r="H108" s="58">
        <v>781781950</v>
      </c>
      <c r="I108" s="56" t="s">
        <v>1868</v>
      </c>
      <c r="J108" s="56" t="s">
        <v>1869</v>
      </c>
      <c r="K108" s="57">
        <v>43</v>
      </c>
      <c r="M108" s="57">
        <v>8037</v>
      </c>
      <c r="N108" s="57" t="s">
        <v>105</v>
      </c>
      <c r="O108" s="57" t="s">
        <v>1416</v>
      </c>
      <c r="P108" s="59">
        <v>43586</v>
      </c>
      <c r="Q108" s="57">
        <v>60</v>
      </c>
      <c r="R108" s="56" t="s">
        <v>1508</v>
      </c>
      <c r="S108" s="57" t="s">
        <v>1416</v>
      </c>
      <c r="T108" s="56" t="s">
        <v>1514</v>
      </c>
    </row>
    <row r="109" spans="1:20" x14ac:dyDescent="0.3">
      <c r="A109" s="56" t="s">
        <v>1524</v>
      </c>
      <c r="B109" s="56" t="s">
        <v>1870</v>
      </c>
      <c r="C109" s="57" t="s">
        <v>1463</v>
      </c>
      <c r="D109" s="57" t="s">
        <v>1471</v>
      </c>
      <c r="E109" s="57" t="s">
        <v>1472</v>
      </c>
      <c r="F109" s="57">
        <v>33399</v>
      </c>
      <c r="G109" s="58">
        <v>447329008</v>
      </c>
      <c r="H109" s="58">
        <v>784601796</v>
      </c>
      <c r="I109" s="56" t="s">
        <v>1871</v>
      </c>
      <c r="J109" s="56" t="s">
        <v>1872</v>
      </c>
      <c r="K109" s="57">
        <v>26</v>
      </c>
      <c r="M109" s="57">
        <v>8055</v>
      </c>
      <c r="N109" s="57" t="s">
        <v>105</v>
      </c>
      <c r="O109" s="57" t="s">
        <v>1416</v>
      </c>
      <c r="P109" s="59">
        <v>39358</v>
      </c>
      <c r="Q109" s="57">
        <v>100</v>
      </c>
      <c r="R109" s="56" t="s">
        <v>1523</v>
      </c>
      <c r="S109" s="57" t="s">
        <v>1873</v>
      </c>
    </row>
    <row r="110" spans="1:20" x14ac:dyDescent="0.3">
      <c r="A110" s="56" t="s">
        <v>1524</v>
      </c>
      <c r="B110" s="56" t="s">
        <v>1874</v>
      </c>
      <c r="D110" s="57" t="s">
        <v>1471</v>
      </c>
      <c r="E110" s="57" t="s">
        <v>1472</v>
      </c>
      <c r="F110" s="57">
        <v>24850</v>
      </c>
      <c r="G110" s="58">
        <v>442259226</v>
      </c>
      <c r="H110" s="58">
        <v>787830509</v>
      </c>
      <c r="I110" s="56" t="s">
        <v>1875</v>
      </c>
      <c r="J110" s="56" t="s">
        <v>1876</v>
      </c>
      <c r="K110" s="57">
        <v>22</v>
      </c>
      <c r="M110" s="57">
        <v>8046</v>
      </c>
      <c r="N110" s="57" t="s">
        <v>105</v>
      </c>
      <c r="O110" s="57" t="s">
        <v>1416</v>
      </c>
      <c r="P110" s="59">
        <v>42953</v>
      </c>
      <c r="Q110" s="57">
        <v>100</v>
      </c>
      <c r="R110" s="56" t="s">
        <v>1513</v>
      </c>
      <c r="S110" s="57" t="s">
        <v>1873</v>
      </c>
      <c r="T110" s="56" t="s">
        <v>1476</v>
      </c>
    </row>
    <row r="111" spans="1:20" x14ac:dyDescent="0.3">
      <c r="A111" s="56" t="s">
        <v>1877</v>
      </c>
      <c r="B111" s="56" t="s">
        <v>1878</v>
      </c>
      <c r="D111" s="57" t="s">
        <v>1464</v>
      </c>
      <c r="F111" s="57">
        <v>65293</v>
      </c>
      <c r="G111" s="58">
        <v>444654822</v>
      </c>
      <c r="H111" s="58">
        <v>782487019</v>
      </c>
      <c r="I111" s="56" t="s">
        <v>1879</v>
      </c>
      <c r="J111" s="56" t="s">
        <v>1880</v>
      </c>
      <c r="K111" s="57">
        <v>15</v>
      </c>
      <c r="M111" s="57">
        <v>8006</v>
      </c>
      <c r="N111" s="57" t="s">
        <v>105</v>
      </c>
      <c r="O111" s="57" t="s">
        <v>1416</v>
      </c>
      <c r="P111" s="59">
        <v>41646</v>
      </c>
      <c r="Q111" s="57">
        <v>100</v>
      </c>
      <c r="R111" s="56" t="s">
        <v>1519</v>
      </c>
      <c r="S111" s="57" t="s">
        <v>1416</v>
      </c>
      <c r="T111" s="56" t="s">
        <v>1498</v>
      </c>
    </row>
    <row r="112" spans="1:20" x14ac:dyDescent="0.3">
      <c r="A112" s="56" t="s">
        <v>1877</v>
      </c>
      <c r="B112" s="56" t="s">
        <v>1881</v>
      </c>
      <c r="D112" s="57" t="s">
        <v>1471</v>
      </c>
      <c r="E112" s="57" t="s">
        <v>1472</v>
      </c>
      <c r="F112" s="57">
        <v>97529</v>
      </c>
      <c r="G112" s="58">
        <v>441793090</v>
      </c>
      <c r="H112" s="58">
        <v>788194056</v>
      </c>
      <c r="I112" s="56" t="s">
        <v>1882</v>
      </c>
      <c r="J112" s="56" t="s">
        <v>1883</v>
      </c>
      <c r="K112" s="57">
        <v>55</v>
      </c>
      <c r="L112" s="57" t="s">
        <v>1493</v>
      </c>
      <c r="M112" s="57">
        <v>8041</v>
      </c>
      <c r="N112" s="57" t="s">
        <v>105</v>
      </c>
      <c r="O112" s="57" t="s">
        <v>1416</v>
      </c>
      <c r="P112" s="59">
        <v>42894</v>
      </c>
      <c r="Q112" s="57">
        <v>44</v>
      </c>
      <c r="R112" s="56" t="s">
        <v>1481</v>
      </c>
      <c r="S112" s="57" t="s">
        <v>1416</v>
      </c>
      <c r="T112" s="56" t="s">
        <v>1476</v>
      </c>
    </row>
    <row r="113" spans="1:20" x14ac:dyDescent="0.3">
      <c r="A113" s="56" t="s">
        <v>1884</v>
      </c>
      <c r="B113" s="56" t="s">
        <v>1885</v>
      </c>
      <c r="D113" s="57" t="s">
        <v>1471</v>
      </c>
      <c r="E113" s="57" t="s">
        <v>1472</v>
      </c>
      <c r="F113" s="57">
        <v>44572</v>
      </c>
      <c r="G113" s="58">
        <v>444357648</v>
      </c>
      <c r="H113" s="58">
        <v>786711867</v>
      </c>
      <c r="I113" s="56" t="s">
        <v>1886</v>
      </c>
      <c r="J113" s="56" t="s">
        <v>1887</v>
      </c>
      <c r="K113" s="57">
        <v>50</v>
      </c>
      <c r="M113" s="57">
        <v>8038</v>
      </c>
      <c r="N113" s="57" t="s">
        <v>105</v>
      </c>
      <c r="O113" s="57" t="s">
        <v>1416</v>
      </c>
      <c r="P113" s="59">
        <v>42319</v>
      </c>
      <c r="Q113" s="57">
        <v>40</v>
      </c>
      <c r="R113" s="56" t="s">
        <v>1487</v>
      </c>
      <c r="S113" s="57" t="s">
        <v>1416</v>
      </c>
      <c r="T113" s="56" t="s">
        <v>1461</v>
      </c>
    </row>
    <row r="114" spans="1:20" x14ac:dyDescent="0.3">
      <c r="A114" s="56" t="s">
        <v>1888</v>
      </c>
      <c r="B114" s="56" t="s">
        <v>1627</v>
      </c>
      <c r="D114" s="57" t="s">
        <v>1464</v>
      </c>
      <c r="F114" s="57">
        <v>64706</v>
      </c>
      <c r="G114" s="58">
        <v>441115644</v>
      </c>
      <c r="H114" s="58">
        <v>782912697</v>
      </c>
      <c r="I114" s="56" t="s">
        <v>1889</v>
      </c>
      <c r="J114" s="56" t="s">
        <v>1890</v>
      </c>
      <c r="K114" s="57">
        <v>36</v>
      </c>
      <c r="M114" s="57">
        <v>8006</v>
      </c>
      <c r="N114" s="57" t="s">
        <v>105</v>
      </c>
      <c r="O114" s="57" t="s">
        <v>1416</v>
      </c>
      <c r="P114" s="59">
        <v>38652</v>
      </c>
      <c r="Q114" s="57">
        <v>80</v>
      </c>
      <c r="R114" s="56" t="s">
        <v>1475</v>
      </c>
      <c r="S114" s="57" t="s">
        <v>1416</v>
      </c>
      <c r="T114" s="56" t="s">
        <v>1514</v>
      </c>
    </row>
    <row r="115" spans="1:20" x14ac:dyDescent="0.3">
      <c r="A115" s="56" t="s">
        <v>1891</v>
      </c>
      <c r="B115" s="56" t="s">
        <v>1608</v>
      </c>
      <c r="D115" s="57" t="s">
        <v>1471</v>
      </c>
      <c r="E115" s="57" t="s">
        <v>1472</v>
      </c>
      <c r="F115" s="57">
        <v>36764</v>
      </c>
      <c r="G115" s="58">
        <v>445818302</v>
      </c>
      <c r="H115" s="58">
        <v>787069272</v>
      </c>
      <c r="I115" s="56" t="s">
        <v>1892</v>
      </c>
      <c r="J115" s="56" t="s">
        <v>1893</v>
      </c>
      <c r="K115" s="57">
        <v>9</v>
      </c>
      <c r="M115" s="57">
        <v>8004</v>
      </c>
      <c r="N115" s="57" t="s">
        <v>105</v>
      </c>
      <c r="O115" s="57" t="s">
        <v>1416</v>
      </c>
      <c r="P115" s="59">
        <v>43722</v>
      </c>
      <c r="Q115" s="57">
        <v>30</v>
      </c>
      <c r="R115" s="56" t="s">
        <v>1494</v>
      </c>
      <c r="S115" s="57" t="s">
        <v>1894</v>
      </c>
      <c r="T115" s="56" t="s">
        <v>1476</v>
      </c>
    </row>
    <row r="116" spans="1:20" x14ac:dyDescent="0.3">
      <c r="A116" s="56" t="s">
        <v>1891</v>
      </c>
      <c r="B116" s="56" t="s">
        <v>1895</v>
      </c>
      <c r="D116" s="57" t="s">
        <v>1464</v>
      </c>
      <c r="F116" s="57">
        <v>59416</v>
      </c>
      <c r="G116" s="58">
        <v>444204553</v>
      </c>
      <c r="H116" s="58">
        <v>783586100</v>
      </c>
      <c r="I116" s="56" t="s">
        <v>1896</v>
      </c>
      <c r="J116" s="56" t="s">
        <v>1897</v>
      </c>
      <c r="K116" s="57">
        <v>64</v>
      </c>
      <c r="M116" s="57">
        <v>8053</v>
      </c>
      <c r="N116" s="57" t="s">
        <v>105</v>
      </c>
      <c r="O116" s="57" t="s">
        <v>1416</v>
      </c>
      <c r="P116" s="59">
        <v>38409</v>
      </c>
      <c r="Q116" s="57">
        <v>10</v>
      </c>
      <c r="R116" s="56" t="s">
        <v>1502</v>
      </c>
      <c r="S116" s="57" t="s">
        <v>1894</v>
      </c>
      <c r="T116" s="56" t="s">
        <v>1514</v>
      </c>
    </row>
    <row r="117" spans="1:20" x14ac:dyDescent="0.3">
      <c r="A117" s="56" t="s">
        <v>1898</v>
      </c>
      <c r="B117" s="56" t="s">
        <v>1899</v>
      </c>
      <c r="D117" s="57" t="s">
        <v>1471</v>
      </c>
      <c r="E117" s="57" t="s">
        <v>1472</v>
      </c>
      <c r="F117" s="57">
        <v>30503</v>
      </c>
      <c r="G117" s="58">
        <v>449873042</v>
      </c>
      <c r="H117" s="58">
        <v>786678719</v>
      </c>
      <c r="I117" s="56" t="s">
        <v>1900</v>
      </c>
      <c r="J117" s="56" t="s">
        <v>1901</v>
      </c>
      <c r="K117" s="57">
        <v>21</v>
      </c>
      <c r="M117" s="57">
        <v>8044</v>
      </c>
      <c r="N117" s="57" t="s">
        <v>105</v>
      </c>
      <c r="O117" s="57" t="s">
        <v>1416</v>
      </c>
      <c r="P117" s="59">
        <v>38759</v>
      </c>
      <c r="Q117" s="57">
        <v>60</v>
      </c>
      <c r="R117" s="56" t="s">
        <v>1508</v>
      </c>
      <c r="S117" s="57" t="s">
        <v>1894</v>
      </c>
      <c r="T117" s="56" t="s">
        <v>1514</v>
      </c>
    </row>
    <row r="118" spans="1:20" x14ac:dyDescent="0.3">
      <c r="A118" s="56" t="s">
        <v>1898</v>
      </c>
      <c r="B118" s="56" t="s">
        <v>1619</v>
      </c>
      <c r="D118" s="57" t="s">
        <v>1471</v>
      </c>
      <c r="E118" s="57" t="s">
        <v>1472</v>
      </c>
      <c r="F118" s="57">
        <v>35854</v>
      </c>
      <c r="G118" s="58">
        <v>446265051</v>
      </c>
      <c r="H118" s="58">
        <v>787735136</v>
      </c>
      <c r="I118" s="56" t="s">
        <v>1902</v>
      </c>
      <c r="J118" s="56" t="s">
        <v>1903</v>
      </c>
      <c r="K118" s="57">
        <v>46</v>
      </c>
      <c r="M118" s="57">
        <v>8006</v>
      </c>
      <c r="N118" s="57" t="s">
        <v>105</v>
      </c>
      <c r="O118" s="57" t="s">
        <v>1416</v>
      </c>
      <c r="P118" s="59">
        <v>39713</v>
      </c>
      <c r="Q118" s="57">
        <v>100</v>
      </c>
      <c r="R118" s="56" t="s">
        <v>1513</v>
      </c>
      <c r="S118" s="57" t="s">
        <v>1894</v>
      </c>
      <c r="T118" s="56" t="s">
        <v>1524</v>
      </c>
    </row>
    <row r="119" spans="1:20" x14ac:dyDescent="0.3">
      <c r="A119" s="56" t="s">
        <v>1904</v>
      </c>
      <c r="B119" s="56" t="s">
        <v>1905</v>
      </c>
      <c r="D119" s="57" t="s">
        <v>1471</v>
      </c>
      <c r="E119" s="57" t="s">
        <v>1472</v>
      </c>
      <c r="F119" s="57">
        <v>65293</v>
      </c>
      <c r="G119" s="58">
        <v>441774109</v>
      </c>
      <c r="H119" s="58">
        <v>781510759</v>
      </c>
      <c r="I119" s="56" t="s">
        <v>1906</v>
      </c>
      <c r="J119" s="56" t="s">
        <v>1907</v>
      </c>
      <c r="K119" s="57">
        <v>39</v>
      </c>
      <c r="M119" s="57">
        <v>8044</v>
      </c>
      <c r="N119" s="57" t="s">
        <v>105</v>
      </c>
      <c r="O119" s="57" t="s">
        <v>1416</v>
      </c>
      <c r="P119" s="59">
        <v>42438</v>
      </c>
      <c r="Q119" s="57">
        <v>20</v>
      </c>
      <c r="R119" s="56" t="s">
        <v>1523</v>
      </c>
      <c r="S119" s="57" t="s">
        <v>1416</v>
      </c>
      <c r="T119" s="56" t="s">
        <v>1503</v>
      </c>
    </row>
    <row r="120" spans="1:20" x14ac:dyDescent="0.3">
      <c r="A120" s="56" t="s">
        <v>1908</v>
      </c>
      <c r="B120" s="56" t="s">
        <v>1909</v>
      </c>
      <c r="D120" s="57" t="s">
        <v>1471</v>
      </c>
      <c r="E120" s="57" t="s">
        <v>1472</v>
      </c>
      <c r="F120" s="57">
        <v>44282</v>
      </c>
      <c r="G120" s="58">
        <v>448503898</v>
      </c>
      <c r="H120" s="58">
        <v>789821860</v>
      </c>
      <c r="I120" s="56" t="s">
        <v>1910</v>
      </c>
      <c r="J120" s="56" t="s">
        <v>1911</v>
      </c>
      <c r="K120" s="57">
        <v>38</v>
      </c>
      <c r="M120" s="57">
        <v>8008</v>
      </c>
      <c r="N120" s="57" t="s">
        <v>105</v>
      </c>
      <c r="O120" s="57" t="s">
        <v>1416</v>
      </c>
      <c r="P120" s="59">
        <v>44102</v>
      </c>
      <c r="Q120" s="57">
        <v>100</v>
      </c>
      <c r="R120" s="56" t="s">
        <v>1519</v>
      </c>
      <c r="S120" s="57" t="s">
        <v>1416</v>
      </c>
      <c r="T120" s="56" t="s">
        <v>1488</v>
      </c>
    </row>
    <row r="121" spans="1:20" x14ac:dyDescent="0.3">
      <c r="A121" s="56" t="s">
        <v>1912</v>
      </c>
      <c r="B121" s="56" t="s">
        <v>1878</v>
      </c>
      <c r="D121" s="57" t="s">
        <v>1464</v>
      </c>
      <c r="F121" s="57">
        <v>44282</v>
      </c>
      <c r="G121" s="58">
        <v>447496177</v>
      </c>
      <c r="H121" s="58">
        <v>786528916</v>
      </c>
      <c r="I121" s="56" t="s">
        <v>1913</v>
      </c>
      <c r="J121" s="56" t="s">
        <v>1914</v>
      </c>
      <c r="K121" s="57">
        <v>1</v>
      </c>
      <c r="M121" s="57">
        <v>8057</v>
      </c>
      <c r="N121" s="57" t="s">
        <v>105</v>
      </c>
      <c r="O121" s="57" t="s">
        <v>1416</v>
      </c>
      <c r="P121" s="59">
        <v>39814</v>
      </c>
      <c r="Q121" s="57">
        <v>44</v>
      </c>
      <c r="R121" s="56" t="s">
        <v>1481</v>
      </c>
      <c r="S121" s="57" t="s">
        <v>1915</v>
      </c>
      <c r="T121" s="56" t="s">
        <v>1461</v>
      </c>
    </row>
    <row r="122" spans="1:20" x14ac:dyDescent="0.3">
      <c r="A122" s="56" t="s">
        <v>1916</v>
      </c>
      <c r="B122" s="56" t="s">
        <v>1917</v>
      </c>
      <c r="D122" s="57" t="s">
        <v>1464</v>
      </c>
      <c r="F122" s="57">
        <v>29031</v>
      </c>
      <c r="G122" s="58">
        <v>441027466</v>
      </c>
      <c r="H122" s="58"/>
      <c r="I122" s="56" t="s">
        <v>1918</v>
      </c>
      <c r="J122" s="56" t="s">
        <v>1919</v>
      </c>
      <c r="K122" s="57">
        <v>76</v>
      </c>
      <c r="M122" s="57">
        <v>8055</v>
      </c>
      <c r="N122" s="57" t="s">
        <v>105</v>
      </c>
      <c r="O122" s="57" t="s">
        <v>1416</v>
      </c>
      <c r="P122" s="59">
        <v>39813</v>
      </c>
      <c r="Q122" s="57">
        <v>40</v>
      </c>
      <c r="R122" s="56" t="s">
        <v>1487</v>
      </c>
      <c r="S122" s="57" t="s">
        <v>1416</v>
      </c>
      <c r="T122" s="56" t="s">
        <v>1603</v>
      </c>
    </row>
    <row r="123" spans="1:20" x14ac:dyDescent="0.3">
      <c r="A123" s="56" t="s">
        <v>1920</v>
      </c>
      <c r="B123" s="56" t="s">
        <v>1921</v>
      </c>
      <c r="D123" s="57" t="s">
        <v>1464</v>
      </c>
      <c r="F123" s="57">
        <v>64025</v>
      </c>
      <c r="G123" s="58">
        <v>447333422.30000001</v>
      </c>
      <c r="H123" s="58"/>
      <c r="I123" s="56" t="s">
        <v>1922</v>
      </c>
      <c r="J123" s="56" t="s">
        <v>1923</v>
      </c>
      <c r="K123" s="57">
        <v>39</v>
      </c>
      <c r="M123" s="57">
        <v>8068</v>
      </c>
      <c r="N123" s="57" t="s">
        <v>105</v>
      </c>
      <c r="O123" s="57" t="s">
        <v>1416</v>
      </c>
      <c r="P123" s="59">
        <v>43725</v>
      </c>
      <c r="Q123" s="57">
        <v>20</v>
      </c>
      <c r="R123" s="56" t="s">
        <v>1523</v>
      </c>
      <c r="S123" s="57" t="s">
        <v>1416</v>
      </c>
      <c r="T123" s="56" t="s">
        <v>1603</v>
      </c>
    </row>
    <row r="124" spans="1:20" x14ac:dyDescent="0.3">
      <c r="A124" s="56" t="s">
        <v>1924</v>
      </c>
      <c r="B124" s="56" t="s">
        <v>1925</v>
      </c>
      <c r="D124" s="57" t="s">
        <v>1471</v>
      </c>
      <c r="E124" s="57" t="s">
        <v>1472</v>
      </c>
      <c r="F124" s="57">
        <v>69057</v>
      </c>
      <c r="G124" s="58">
        <v>442475758</v>
      </c>
      <c r="H124" s="58">
        <v>786427307</v>
      </c>
      <c r="I124" s="56" t="s">
        <v>1926</v>
      </c>
      <c r="J124" s="56" t="s">
        <v>1927</v>
      </c>
      <c r="K124" s="57">
        <v>92</v>
      </c>
      <c r="M124" s="57">
        <v>8037</v>
      </c>
      <c r="N124" s="57" t="s">
        <v>105</v>
      </c>
      <c r="O124" s="57" t="s">
        <v>1416</v>
      </c>
      <c r="P124" s="59">
        <v>43717</v>
      </c>
      <c r="Q124" s="57">
        <v>80</v>
      </c>
      <c r="R124" s="56" t="s">
        <v>1475</v>
      </c>
      <c r="S124" s="57" t="s">
        <v>1416</v>
      </c>
      <c r="T124" s="56" t="s">
        <v>1476</v>
      </c>
    </row>
    <row r="125" spans="1:20" x14ac:dyDescent="0.3">
      <c r="A125" s="56" t="s">
        <v>1928</v>
      </c>
      <c r="B125" s="56" t="s">
        <v>1929</v>
      </c>
      <c r="D125" s="57" t="s">
        <v>1464</v>
      </c>
      <c r="F125" s="57">
        <v>30503</v>
      </c>
      <c r="G125" s="58">
        <v>449573903</v>
      </c>
      <c r="H125" s="58">
        <v>789836537</v>
      </c>
      <c r="I125" s="56" t="s">
        <v>1930</v>
      </c>
      <c r="J125" s="56" t="s">
        <v>1931</v>
      </c>
      <c r="K125" s="57">
        <v>41</v>
      </c>
      <c r="M125" s="57">
        <v>8044</v>
      </c>
      <c r="N125" s="57" t="s">
        <v>105</v>
      </c>
      <c r="O125" s="57" t="s">
        <v>1416</v>
      </c>
      <c r="P125" s="59">
        <v>42219</v>
      </c>
      <c r="Q125" s="57">
        <v>10</v>
      </c>
      <c r="R125" s="56" t="s">
        <v>1502</v>
      </c>
      <c r="S125" s="57" t="s">
        <v>1416</v>
      </c>
      <c r="T125" s="56" t="s">
        <v>1514</v>
      </c>
    </row>
    <row r="126" spans="1:20" x14ac:dyDescent="0.3">
      <c r="A126" s="56" t="s">
        <v>1932</v>
      </c>
      <c r="B126" s="56" t="s">
        <v>1870</v>
      </c>
      <c r="D126" s="57" t="s">
        <v>1471</v>
      </c>
      <c r="E126" s="57" t="s">
        <v>1472</v>
      </c>
      <c r="F126" s="57">
        <v>38374</v>
      </c>
      <c r="G126" s="58">
        <v>444568993</v>
      </c>
      <c r="H126" s="58">
        <v>776052726</v>
      </c>
      <c r="I126" s="56" t="s">
        <v>1933</v>
      </c>
      <c r="J126" s="56" t="s">
        <v>1934</v>
      </c>
      <c r="K126" s="57">
        <v>82</v>
      </c>
      <c r="M126" s="57">
        <v>8006</v>
      </c>
      <c r="N126" s="57" t="s">
        <v>105</v>
      </c>
      <c r="O126" s="57" t="s">
        <v>1416</v>
      </c>
      <c r="P126" s="59">
        <v>42329</v>
      </c>
      <c r="Q126" s="57">
        <v>30</v>
      </c>
      <c r="R126" s="56" t="s">
        <v>1494</v>
      </c>
      <c r="S126" s="57" t="s">
        <v>1416</v>
      </c>
      <c r="T126" s="56" t="s">
        <v>1488</v>
      </c>
    </row>
    <row r="127" spans="1:20" x14ac:dyDescent="0.3">
      <c r="A127" s="56" t="s">
        <v>1935</v>
      </c>
      <c r="B127" s="56" t="s">
        <v>1936</v>
      </c>
      <c r="D127" s="57" t="s">
        <v>1471</v>
      </c>
      <c r="E127" s="57" t="s">
        <v>1472</v>
      </c>
      <c r="F127" s="57">
        <v>43209</v>
      </c>
      <c r="G127" s="58">
        <v>442846593</v>
      </c>
      <c r="H127" s="58">
        <v>784447609</v>
      </c>
      <c r="I127" s="56" t="s">
        <v>1937</v>
      </c>
      <c r="J127" s="56" t="s">
        <v>1938</v>
      </c>
      <c r="K127" s="57">
        <v>76</v>
      </c>
      <c r="L127" s="57" t="s">
        <v>1493</v>
      </c>
      <c r="M127" s="57">
        <v>8003</v>
      </c>
      <c r="N127" s="57" t="s">
        <v>105</v>
      </c>
      <c r="O127" s="57" t="s">
        <v>1416</v>
      </c>
      <c r="P127" s="59">
        <v>43844</v>
      </c>
      <c r="Q127" s="57">
        <v>60</v>
      </c>
      <c r="R127" s="56" t="s">
        <v>1508</v>
      </c>
      <c r="S127" s="57" t="s">
        <v>1416</v>
      </c>
      <c r="T127" s="56" t="s">
        <v>1476</v>
      </c>
    </row>
    <row r="128" spans="1:20" x14ac:dyDescent="0.3">
      <c r="A128" s="56" t="s">
        <v>1939</v>
      </c>
      <c r="B128" s="56" t="s">
        <v>1482</v>
      </c>
      <c r="D128" s="57" t="s">
        <v>1471</v>
      </c>
      <c r="E128" s="57" t="s">
        <v>1472</v>
      </c>
      <c r="F128" s="57">
        <v>82682</v>
      </c>
      <c r="G128" s="58">
        <v>446966648</v>
      </c>
      <c r="H128" s="58">
        <v>788624324</v>
      </c>
      <c r="I128" s="56" t="s">
        <v>1940</v>
      </c>
      <c r="J128" s="56" t="s">
        <v>1941</v>
      </c>
      <c r="K128" s="57">
        <v>23</v>
      </c>
      <c r="M128" s="57">
        <v>8046</v>
      </c>
      <c r="N128" s="57" t="s">
        <v>105</v>
      </c>
      <c r="O128" s="57" t="s">
        <v>1416</v>
      </c>
      <c r="P128" s="59">
        <v>38281</v>
      </c>
      <c r="Q128" s="57">
        <v>20</v>
      </c>
      <c r="R128" s="56" t="s">
        <v>1523</v>
      </c>
      <c r="S128" s="57" t="s">
        <v>1416</v>
      </c>
      <c r="T128" s="56" t="s">
        <v>1503</v>
      </c>
    </row>
    <row r="129" spans="1:20" x14ac:dyDescent="0.3">
      <c r="A129" s="56" t="s">
        <v>1939</v>
      </c>
      <c r="B129" s="56" t="s">
        <v>1635</v>
      </c>
      <c r="D129" s="57" t="s">
        <v>1464</v>
      </c>
      <c r="F129" s="57">
        <v>96342</v>
      </c>
      <c r="G129" s="58">
        <v>445117920</v>
      </c>
      <c r="H129" s="58">
        <v>787968055</v>
      </c>
      <c r="I129" s="56" t="s">
        <v>1942</v>
      </c>
      <c r="J129" s="56" t="s">
        <v>1943</v>
      </c>
      <c r="K129" s="57">
        <v>87</v>
      </c>
      <c r="M129" s="57">
        <v>8041</v>
      </c>
      <c r="N129" s="57" t="s">
        <v>105</v>
      </c>
      <c r="O129" s="57" t="s">
        <v>1416</v>
      </c>
      <c r="P129" s="59">
        <v>41906</v>
      </c>
      <c r="Q129" s="57">
        <v>100</v>
      </c>
      <c r="R129" s="56" t="s">
        <v>1513</v>
      </c>
      <c r="S129" s="57" t="s">
        <v>1416</v>
      </c>
      <c r="T129" s="56" t="s">
        <v>1524</v>
      </c>
    </row>
    <row r="130" spans="1:20" x14ac:dyDescent="0.3">
      <c r="A130" s="56" t="s">
        <v>1488</v>
      </c>
      <c r="B130" s="56" t="s">
        <v>1589</v>
      </c>
      <c r="C130" s="57" t="s">
        <v>1463</v>
      </c>
      <c r="D130" s="57" t="s">
        <v>1464</v>
      </c>
      <c r="F130" s="57">
        <v>38374</v>
      </c>
      <c r="G130" s="58">
        <v>445410872</v>
      </c>
      <c r="H130" s="58">
        <v>786486147</v>
      </c>
      <c r="I130" s="56" t="s">
        <v>1944</v>
      </c>
      <c r="J130" s="56" t="s">
        <v>1945</v>
      </c>
      <c r="K130" s="57">
        <v>4</v>
      </c>
      <c r="M130" s="57">
        <v>8032</v>
      </c>
      <c r="N130" s="57" t="s">
        <v>105</v>
      </c>
      <c r="O130" s="57" t="s">
        <v>1416</v>
      </c>
      <c r="P130" s="59">
        <v>43945</v>
      </c>
      <c r="Q130" s="57">
        <v>100</v>
      </c>
      <c r="R130" s="56" t="s">
        <v>1519</v>
      </c>
      <c r="S130" s="57" t="s">
        <v>1416</v>
      </c>
    </row>
    <row r="131" spans="1:20" x14ac:dyDescent="0.3">
      <c r="A131" s="56" t="s">
        <v>1946</v>
      </c>
      <c r="B131" s="56" t="s">
        <v>1686</v>
      </c>
      <c r="C131" s="57" t="s">
        <v>1484</v>
      </c>
      <c r="D131" s="57" t="s">
        <v>1471</v>
      </c>
      <c r="E131" s="57" t="s">
        <v>1472</v>
      </c>
      <c r="F131" s="57">
        <v>46709</v>
      </c>
      <c r="G131" s="58">
        <v>441110084</v>
      </c>
      <c r="H131" s="58">
        <v>783493500</v>
      </c>
      <c r="I131" s="56" t="s">
        <v>1947</v>
      </c>
      <c r="J131" s="56" t="s">
        <v>1948</v>
      </c>
      <c r="K131" s="57">
        <v>25</v>
      </c>
      <c r="M131" s="57">
        <v>8053</v>
      </c>
      <c r="N131" s="57" t="s">
        <v>105</v>
      </c>
      <c r="O131" s="57" t="s">
        <v>1416</v>
      </c>
      <c r="P131" s="59">
        <v>42646</v>
      </c>
      <c r="Q131" s="57">
        <v>44</v>
      </c>
      <c r="R131" s="56" t="s">
        <v>1481</v>
      </c>
      <c r="S131" s="57" t="s">
        <v>1416</v>
      </c>
      <c r="T131" s="56" t="s">
        <v>1603</v>
      </c>
    </row>
  </sheetData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AAFF2D-5A57-4073-92FA-9D99105BCDEC}">
  <dimension ref="A1:B152"/>
  <sheetViews>
    <sheetView workbookViewId="0">
      <selection activeCell="B7" sqref="B7"/>
    </sheetView>
  </sheetViews>
  <sheetFormatPr baseColWidth="10" defaultRowHeight="14.4" x14ac:dyDescent="0.3"/>
  <cols>
    <col min="1" max="1" width="19.109375" style="80" bestFit="1" customWidth="1"/>
    <col min="2" max="2" width="19" style="80" bestFit="1" customWidth="1"/>
    <col min="3" max="16384" width="11.5546875" style="80"/>
  </cols>
  <sheetData>
    <row r="1" spans="1:2" x14ac:dyDescent="0.3">
      <c r="A1" s="77" t="s">
        <v>1414</v>
      </c>
      <c r="B1" t="s">
        <v>1959</v>
      </c>
    </row>
    <row r="3" spans="1:2" x14ac:dyDescent="0.3">
      <c r="A3" s="77" t="s">
        <v>1960</v>
      </c>
      <c r="B3" t="s">
        <v>1956</v>
      </c>
    </row>
    <row r="4" spans="1:2" x14ac:dyDescent="0.3">
      <c r="A4" s="78" t="s">
        <v>1420</v>
      </c>
      <c r="B4" s="82">
        <v>32450</v>
      </c>
    </row>
    <row r="5" spans="1:2" x14ac:dyDescent="0.3">
      <c r="A5" s="83" t="s">
        <v>1961</v>
      </c>
      <c r="B5" s="82">
        <v>189</v>
      </c>
    </row>
    <row r="6" spans="1:2" x14ac:dyDescent="0.3">
      <c r="A6" s="83" t="s">
        <v>1962</v>
      </c>
      <c r="B6" s="82">
        <v>1589</v>
      </c>
    </row>
    <row r="7" spans="1:2" x14ac:dyDescent="0.3">
      <c r="A7" s="83" t="s">
        <v>1963</v>
      </c>
      <c r="B7" s="82">
        <v>375</v>
      </c>
    </row>
    <row r="8" spans="1:2" x14ac:dyDescent="0.3">
      <c r="A8" s="83" t="s">
        <v>1964</v>
      </c>
      <c r="B8" s="82">
        <v>402</v>
      </c>
    </row>
    <row r="9" spans="1:2" x14ac:dyDescent="0.3">
      <c r="A9" s="83" t="s">
        <v>1965</v>
      </c>
      <c r="B9" s="82">
        <v>6131</v>
      </c>
    </row>
    <row r="10" spans="1:2" x14ac:dyDescent="0.3">
      <c r="A10" s="83" t="s">
        <v>1966</v>
      </c>
      <c r="B10" s="82">
        <v>6985</v>
      </c>
    </row>
    <row r="11" spans="1:2" x14ac:dyDescent="0.3">
      <c r="A11" s="83" t="s">
        <v>1967</v>
      </c>
      <c r="B11" s="82">
        <v>334</v>
      </c>
    </row>
    <row r="12" spans="1:2" x14ac:dyDescent="0.3">
      <c r="A12" s="83" t="s">
        <v>1968</v>
      </c>
      <c r="B12" s="82">
        <v>191</v>
      </c>
    </row>
    <row r="13" spans="1:2" x14ac:dyDescent="0.3">
      <c r="A13" s="83" t="s">
        <v>1969</v>
      </c>
      <c r="B13" s="82">
        <v>7301</v>
      </c>
    </row>
    <row r="14" spans="1:2" x14ac:dyDescent="0.3">
      <c r="A14" s="83" t="s">
        <v>1970</v>
      </c>
      <c r="B14" s="82">
        <v>353</v>
      </c>
    </row>
    <row r="15" spans="1:2" x14ac:dyDescent="0.3">
      <c r="A15" s="83" t="s">
        <v>1971</v>
      </c>
      <c r="B15" s="82">
        <v>8600</v>
      </c>
    </row>
    <row r="16" spans="1:2" x14ac:dyDescent="0.3">
      <c r="A16" s="78" t="s">
        <v>1425</v>
      </c>
      <c r="B16" s="82">
        <v>31660</v>
      </c>
    </row>
    <row r="17" spans="1:2" x14ac:dyDescent="0.3">
      <c r="A17" s="83" t="s">
        <v>1972</v>
      </c>
      <c r="B17" s="82">
        <v>1752</v>
      </c>
    </row>
    <row r="18" spans="1:2" x14ac:dyDescent="0.3">
      <c r="A18" s="83" t="s">
        <v>1963</v>
      </c>
      <c r="B18" s="82">
        <v>6236</v>
      </c>
    </row>
    <row r="19" spans="1:2" x14ac:dyDescent="0.3">
      <c r="A19" s="83" t="s">
        <v>1973</v>
      </c>
      <c r="B19" s="82">
        <v>1051</v>
      </c>
    </row>
    <row r="20" spans="1:2" x14ac:dyDescent="0.3">
      <c r="A20" s="83" t="s">
        <v>1974</v>
      </c>
      <c r="B20" s="82">
        <v>5256</v>
      </c>
    </row>
    <row r="21" spans="1:2" x14ac:dyDescent="0.3">
      <c r="A21" s="83" t="s">
        <v>1975</v>
      </c>
      <c r="B21" s="82">
        <v>291</v>
      </c>
    </row>
    <row r="22" spans="1:2" x14ac:dyDescent="0.3">
      <c r="A22" s="83" t="s">
        <v>1976</v>
      </c>
      <c r="B22" s="82">
        <v>1403</v>
      </c>
    </row>
    <row r="23" spans="1:2" x14ac:dyDescent="0.3">
      <c r="A23" s="83" t="s">
        <v>1977</v>
      </c>
      <c r="B23" s="82">
        <v>611</v>
      </c>
    </row>
    <row r="24" spans="1:2" x14ac:dyDescent="0.3">
      <c r="A24" s="83" t="s">
        <v>1978</v>
      </c>
      <c r="B24" s="82">
        <v>6246</v>
      </c>
    </row>
    <row r="25" spans="1:2" x14ac:dyDescent="0.3">
      <c r="A25" s="83" t="s">
        <v>1979</v>
      </c>
      <c r="B25" s="82">
        <v>665</v>
      </c>
    </row>
    <row r="26" spans="1:2" x14ac:dyDescent="0.3">
      <c r="A26" s="83" t="s">
        <v>1980</v>
      </c>
      <c r="B26" s="82">
        <v>2791</v>
      </c>
    </row>
    <row r="27" spans="1:2" x14ac:dyDescent="0.3">
      <c r="A27" s="83" t="s">
        <v>1981</v>
      </c>
      <c r="B27" s="82">
        <v>1683</v>
      </c>
    </row>
    <row r="28" spans="1:2" x14ac:dyDescent="0.3">
      <c r="A28" s="83" t="s">
        <v>1982</v>
      </c>
      <c r="B28" s="82">
        <v>856</v>
      </c>
    </row>
    <row r="29" spans="1:2" x14ac:dyDescent="0.3">
      <c r="A29" s="83" t="s">
        <v>1983</v>
      </c>
      <c r="B29" s="82">
        <v>1829</v>
      </c>
    </row>
    <row r="30" spans="1:2" x14ac:dyDescent="0.3">
      <c r="A30" s="83" t="s">
        <v>1984</v>
      </c>
      <c r="B30" s="82">
        <v>712</v>
      </c>
    </row>
    <row r="31" spans="1:2" x14ac:dyDescent="0.3">
      <c r="A31" s="83" t="s">
        <v>1985</v>
      </c>
      <c r="B31" s="82">
        <v>278</v>
      </c>
    </row>
    <row r="32" spans="1:2" x14ac:dyDescent="0.3">
      <c r="A32" s="78" t="s">
        <v>177</v>
      </c>
      <c r="B32" s="82">
        <v>108622</v>
      </c>
    </row>
    <row r="33" spans="1:2" x14ac:dyDescent="0.3">
      <c r="A33" s="83" t="s">
        <v>1986</v>
      </c>
      <c r="B33" s="82">
        <v>478</v>
      </c>
    </row>
    <row r="34" spans="1:2" x14ac:dyDescent="0.3">
      <c r="A34" s="83" t="s">
        <v>1987</v>
      </c>
      <c r="B34" s="82">
        <v>144</v>
      </c>
    </row>
    <row r="35" spans="1:2" x14ac:dyDescent="0.3">
      <c r="A35" s="83" t="s">
        <v>1988</v>
      </c>
      <c r="B35" s="82">
        <v>448</v>
      </c>
    </row>
    <row r="36" spans="1:2" x14ac:dyDescent="0.3">
      <c r="A36" s="83" t="s">
        <v>1989</v>
      </c>
      <c r="B36" s="82">
        <v>261</v>
      </c>
    </row>
    <row r="37" spans="1:2" x14ac:dyDescent="0.3">
      <c r="A37" s="83" t="s">
        <v>1990</v>
      </c>
      <c r="B37" s="82">
        <v>175</v>
      </c>
    </row>
    <row r="38" spans="1:2" x14ac:dyDescent="0.3">
      <c r="A38" s="83" t="s">
        <v>1991</v>
      </c>
      <c r="B38" s="82">
        <v>498</v>
      </c>
    </row>
    <row r="39" spans="1:2" x14ac:dyDescent="0.3">
      <c r="A39" s="83" t="s">
        <v>1992</v>
      </c>
      <c r="B39" s="82">
        <v>12554</v>
      </c>
    </row>
    <row r="40" spans="1:2" x14ac:dyDescent="0.3">
      <c r="A40" s="83" t="s">
        <v>1993</v>
      </c>
      <c r="B40" s="82">
        <v>563</v>
      </c>
    </row>
    <row r="41" spans="1:2" x14ac:dyDescent="0.3">
      <c r="A41" s="83" t="s">
        <v>1994</v>
      </c>
      <c r="B41" s="82">
        <v>498</v>
      </c>
    </row>
    <row r="42" spans="1:2" x14ac:dyDescent="0.3">
      <c r="A42" s="83" t="s">
        <v>1995</v>
      </c>
      <c r="B42" s="82">
        <v>19706</v>
      </c>
    </row>
    <row r="43" spans="1:2" x14ac:dyDescent="0.3">
      <c r="A43" s="83" t="s">
        <v>1996</v>
      </c>
      <c r="B43" s="82">
        <v>510</v>
      </c>
    </row>
    <row r="44" spans="1:2" x14ac:dyDescent="0.3">
      <c r="A44" s="83" t="s">
        <v>1976</v>
      </c>
      <c r="B44" s="82">
        <v>10236</v>
      </c>
    </row>
    <row r="45" spans="1:2" x14ac:dyDescent="0.3">
      <c r="A45" s="83" t="s">
        <v>1997</v>
      </c>
      <c r="B45" s="82">
        <v>326</v>
      </c>
    </row>
    <row r="46" spans="1:2" x14ac:dyDescent="0.3">
      <c r="A46" s="83" t="s">
        <v>1977</v>
      </c>
      <c r="B46" s="82">
        <v>197</v>
      </c>
    </row>
    <row r="47" spans="1:2" x14ac:dyDescent="0.3">
      <c r="A47" s="83" t="s">
        <v>1998</v>
      </c>
      <c r="B47" s="82">
        <v>502</v>
      </c>
    </row>
    <row r="48" spans="1:2" x14ac:dyDescent="0.3">
      <c r="A48" s="83" t="s">
        <v>1999</v>
      </c>
      <c r="B48" s="82">
        <v>6093</v>
      </c>
    </row>
    <row r="49" spans="1:2" x14ac:dyDescent="0.3">
      <c r="A49" s="83" t="s">
        <v>2000</v>
      </c>
      <c r="B49" s="82">
        <v>323</v>
      </c>
    </row>
    <row r="50" spans="1:2" x14ac:dyDescent="0.3">
      <c r="A50" s="83" t="s">
        <v>2001</v>
      </c>
      <c r="B50" s="82">
        <v>17728</v>
      </c>
    </row>
    <row r="51" spans="1:2" x14ac:dyDescent="0.3">
      <c r="A51" s="83" t="s">
        <v>2002</v>
      </c>
      <c r="B51" s="82">
        <v>123</v>
      </c>
    </row>
    <row r="52" spans="1:2" x14ac:dyDescent="0.3">
      <c r="A52" s="83" t="s">
        <v>1968</v>
      </c>
      <c r="B52" s="82">
        <v>525</v>
      </c>
    </row>
    <row r="53" spans="1:2" x14ac:dyDescent="0.3">
      <c r="A53" s="83" t="s">
        <v>2003</v>
      </c>
      <c r="B53" s="82">
        <v>265</v>
      </c>
    </row>
    <row r="54" spans="1:2" x14ac:dyDescent="0.3">
      <c r="A54" s="83" t="s">
        <v>2004</v>
      </c>
      <c r="B54" s="82">
        <v>313</v>
      </c>
    </row>
    <row r="55" spans="1:2" x14ac:dyDescent="0.3">
      <c r="A55" s="83" t="s">
        <v>1969</v>
      </c>
      <c r="B55" s="82">
        <v>280</v>
      </c>
    </row>
    <row r="56" spans="1:2" x14ac:dyDescent="0.3">
      <c r="A56" s="83" t="s">
        <v>1970</v>
      </c>
      <c r="B56" s="82">
        <v>19933</v>
      </c>
    </row>
    <row r="57" spans="1:2" x14ac:dyDescent="0.3">
      <c r="A57" s="83" t="s">
        <v>2005</v>
      </c>
      <c r="B57" s="82">
        <v>307</v>
      </c>
    </row>
    <row r="58" spans="1:2" x14ac:dyDescent="0.3">
      <c r="A58" s="83" t="s">
        <v>2006</v>
      </c>
      <c r="B58" s="82">
        <v>14844</v>
      </c>
    </row>
    <row r="59" spans="1:2" x14ac:dyDescent="0.3">
      <c r="A59" s="83" t="s">
        <v>1971</v>
      </c>
      <c r="B59" s="82">
        <v>505</v>
      </c>
    </row>
    <row r="60" spans="1:2" x14ac:dyDescent="0.3">
      <c r="A60" s="83" t="s">
        <v>2007</v>
      </c>
      <c r="B60" s="82">
        <v>287</v>
      </c>
    </row>
    <row r="61" spans="1:2" x14ac:dyDescent="0.3">
      <c r="A61" s="78" t="s">
        <v>1424</v>
      </c>
      <c r="B61" s="82">
        <v>18044</v>
      </c>
    </row>
    <row r="62" spans="1:2" x14ac:dyDescent="0.3">
      <c r="A62" s="83" t="s">
        <v>2008</v>
      </c>
      <c r="B62" s="82">
        <v>1800</v>
      </c>
    </row>
    <row r="63" spans="1:2" x14ac:dyDescent="0.3">
      <c r="A63" s="83" t="s">
        <v>2009</v>
      </c>
      <c r="B63" s="82">
        <v>642</v>
      </c>
    </row>
    <row r="64" spans="1:2" x14ac:dyDescent="0.3">
      <c r="A64" s="83" t="s">
        <v>2010</v>
      </c>
      <c r="B64" s="82">
        <v>725</v>
      </c>
    </row>
    <row r="65" spans="1:2" x14ac:dyDescent="0.3">
      <c r="A65" s="83" t="s">
        <v>2011</v>
      </c>
      <c r="B65" s="82">
        <v>2598</v>
      </c>
    </row>
    <row r="66" spans="1:2" x14ac:dyDescent="0.3">
      <c r="A66" s="83" t="s">
        <v>1995</v>
      </c>
      <c r="B66" s="82">
        <v>1870</v>
      </c>
    </row>
    <row r="67" spans="1:2" x14ac:dyDescent="0.3">
      <c r="A67" s="83" t="s">
        <v>1965</v>
      </c>
      <c r="B67" s="82">
        <v>3354</v>
      </c>
    </row>
    <row r="68" spans="1:2" x14ac:dyDescent="0.3">
      <c r="A68" s="83" t="s">
        <v>2012</v>
      </c>
      <c r="B68" s="82">
        <v>1426</v>
      </c>
    </row>
    <row r="69" spans="1:2" x14ac:dyDescent="0.3">
      <c r="A69" s="83" t="s">
        <v>2013</v>
      </c>
      <c r="B69" s="82">
        <v>320</v>
      </c>
    </row>
    <row r="70" spans="1:2" x14ac:dyDescent="0.3">
      <c r="A70" s="83" t="s">
        <v>2014</v>
      </c>
      <c r="B70" s="82">
        <v>3984</v>
      </c>
    </row>
    <row r="71" spans="1:2" x14ac:dyDescent="0.3">
      <c r="A71" s="83" t="s">
        <v>2015</v>
      </c>
      <c r="B71" s="82">
        <v>1325</v>
      </c>
    </row>
    <row r="72" spans="1:2" x14ac:dyDescent="0.3">
      <c r="A72" s="78" t="s">
        <v>1415</v>
      </c>
      <c r="B72" s="82">
        <v>53911</v>
      </c>
    </row>
    <row r="73" spans="1:2" x14ac:dyDescent="0.3">
      <c r="A73" s="83" t="s">
        <v>2016</v>
      </c>
      <c r="B73" s="82">
        <v>545</v>
      </c>
    </row>
    <row r="74" spans="1:2" x14ac:dyDescent="0.3">
      <c r="A74" s="83" t="s">
        <v>2017</v>
      </c>
      <c r="B74" s="82">
        <v>512</v>
      </c>
    </row>
    <row r="75" spans="1:2" x14ac:dyDescent="0.3">
      <c r="A75" s="83" t="s">
        <v>1987</v>
      </c>
      <c r="B75" s="82">
        <v>544</v>
      </c>
    </row>
    <row r="76" spans="1:2" x14ac:dyDescent="0.3">
      <c r="A76" s="83" t="s">
        <v>2018</v>
      </c>
      <c r="B76" s="82">
        <v>107</v>
      </c>
    </row>
    <row r="77" spans="1:2" x14ac:dyDescent="0.3">
      <c r="A77" s="83" t="s">
        <v>1990</v>
      </c>
      <c r="B77" s="82">
        <v>362</v>
      </c>
    </row>
    <row r="78" spans="1:2" x14ac:dyDescent="0.3">
      <c r="A78" s="83" t="s">
        <v>1972</v>
      </c>
      <c r="B78" s="82">
        <v>19080</v>
      </c>
    </row>
    <row r="79" spans="1:2" x14ac:dyDescent="0.3">
      <c r="A79" s="83" t="s">
        <v>1992</v>
      </c>
      <c r="B79" s="82">
        <v>567</v>
      </c>
    </row>
    <row r="80" spans="1:2" x14ac:dyDescent="0.3">
      <c r="A80" s="83" t="s">
        <v>1993</v>
      </c>
      <c r="B80" s="82">
        <v>376</v>
      </c>
    </row>
    <row r="81" spans="1:2" x14ac:dyDescent="0.3">
      <c r="A81" s="83" t="s">
        <v>1963</v>
      </c>
      <c r="B81" s="82">
        <v>275</v>
      </c>
    </row>
    <row r="82" spans="1:2" x14ac:dyDescent="0.3">
      <c r="A82" s="83" t="s">
        <v>2010</v>
      </c>
      <c r="B82" s="82">
        <v>420</v>
      </c>
    </row>
    <row r="83" spans="1:2" x14ac:dyDescent="0.3">
      <c r="A83" s="83" t="s">
        <v>2019</v>
      </c>
      <c r="B83" s="82">
        <v>19107</v>
      </c>
    </row>
    <row r="84" spans="1:2" x14ac:dyDescent="0.3">
      <c r="A84" s="83" t="s">
        <v>2020</v>
      </c>
      <c r="B84" s="82">
        <v>357</v>
      </c>
    </row>
    <row r="85" spans="1:2" x14ac:dyDescent="0.3">
      <c r="A85" s="83" t="s">
        <v>1995</v>
      </c>
      <c r="B85" s="82">
        <v>115</v>
      </c>
    </row>
    <row r="86" spans="1:2" x14ac:dyDescent="0.3">
      <c r="A86" s="83" t="s">
        <v>2021</v>
      </c>
      <c r="B86" s="82">
        <v>476</v>
      </c>
    </row>
    <row r="87" spans="1:2" x14ac:dyDescent="0.3">
      <c r="A87" s="83" t="s">
        <v>1965</v>
      </c>
      <c r="B87" s="82">
        <v>387</v>
      </c>
    </row>
    <row r="88" spans="1:2" x14ac:dyDescent="0.3">
      <c r="A88" s="83" t="s">
        <v>2013</v>
      </c>
      <c r="B88" s="82">
        <v>297</v>
      </c>
    </row>
    <row r="89" spans="1:2" x14ac:dyDescent="0.3">
      <c r="A89" s="83" t="s">
        <v>2022</v>
      </c>
      <c r="B89" s="82">
        <v>109</v>
      </c>
    </row>
    <row r="90" spans="1:2" x14ac:dyDescent="0.3">
      <c r="A90" s="83" t="s">
        <v>1980</v>
      </c>
      <c r="B90" s="82">
        <v>429</v>
      </c>
    </row>
    <row r="91" spans="1:2" x14ac:dyDescent="0.3">
      <c r="A91" s="83" t="s">
        <v>2003</v>
      </c>
      <c r="B91" s="82">
        <v>9173</v>
      </c>
    </row>
    <row r="92" spans="1:2" x14ac:dyDescent="0.3">
      <c r="A92" s="83" t="s">
        <v>2023</v>
      </c>
      <c r="B92" s="82">
        <v>308</v>
      </c>
    </row>
    <row r="93" spans="1:2" x14ac:dyDescent="0.3">
      <c r="A93" s="83" t="s">
        <v>2024</v>
      </c>
      <c r="B93" s="82">
        <v>365</v>
      </c>
    </row>
    <row r="94" spans="1:2" x14ac:dyDescent="0.3">
      <c r="A94" s="78" t="s">
        <v>169</v>
      </c>
      <c r="B94" s="82">
        <v>73190</v>
      </c>
    </row>
    <row r="95" spans="1:2" x14ac:dyDescent="0.3">
      <c r="A95" s="83" t="s">
        <v>2025</v>
      </c>
      <c r="B95" s="82">
        <v>366</v>
      </c>
    </row>
    <row r="96" spans="1:2" x14ac:dyDescent="0.3">
      <c r="A96" s="83" t="s">
        <v>2017</v>
      </c>
      <c r="B96" s="82">
        <v>818</v>
      </c>
    </row>
    <row r="97" spans="1:2" x14ac:dyDescent="0.3">
      <c r="A97" s="83" t="s">
        <v>1961</v>
      </c>
      <c r="B97" s="82">
        <v>1853</v>
      </c>
    </row>
    <row r="98" spans="1:2" x14ac:dyDescent="0.3">
      <c r="A98" s="83" t="s">
        <v>1986</v>
      </c>
      <c r="B98" s="82">
        <v>494</v>
      </c>
    </row>
    <row r="99" spans="1:2" x14ac:dyDescent="0.3">
      <c r="A99" s="83" t="s">
        <v>1962</v>
      </c>
      <c r="B99" s="82">
        <v>3083</v>
      </c>
    </row>
    <row r="100" spans="1:2" x14ac:dyDescent="0.3">
      <c r="A100" s="83" t="s">
        <v>2026</v>
      </c>
      <c r="B100" s="82">
        <v>267</v>
      </c>
    </row>
    <row r="101" spans="1:2" x14ac:dyDescent="0.3">
      <c r="A101" s="83" t="s">
        <v>2018</v>
      </c>
      <c r="B101" s="82">
        <v>217</v>
      </c>
    </row>
    <row r="102" spans="1:2" x14ac:dyDescent="0.3">
      <c r="A102" s="83" t="s">
        <v>1990</v>
      </c>
      <c r="B102" s="82">
        <v>479</v>
      </c>
    </row>
    <row r="103" spans="1:2" x14ac:dyDescent="0.3">
      <c r="A103" s="83" t="s">
        <v>1992</v>
      </c>
      <c r="B103" s="82">
        <v>13206</v>
      </c>
    </row>
    <row r="104" spans="1:2" x14ac:dyDescent="0.3">
      <c r="A104" s="83" t="s">
        <v>1993</v>
      </c>
      <c r="B104" s="82">
        <v>1546</v>
      </c>
    </row>
    <row r="105" spans="1:2" x14ac:dyDescent="0.3">
      <c r="A105" s="83" t="s">
        <v>1973</v>
      </c>
      <c r="B105" s="82">
        <v>435</v>
      </c>
    </row>
    <row r="106" spans="1:2" x14ac:dyDescent="0.3">
      <c r="A106" s="83" t="s">
        <v>2010</v>
      </c>
      <c r="B106" s="82">
        <v>191</v>
      </c>
    </row>
    <row r="107" spans="1:2" x14ac:dyDescent="0.3">
      <c r="A107" s="83" t="s">
        <v>2027</v>
      </c>
      <c r="B107" s="82">
        <v>15238</v>
      </c>
    </row>
    <row r="108" spans="1:2" x14ac:dyDescent="0.3">
      <c r="A108" s="83" t="s">
        <v>2028</v>
      </c>
      <c r="B108" s="82">
        <v>384</v>
      </c>
    </row>
    <row r="109" spans="1:2" x14ac:dyDescent="0.3">
      <c r="A109" s="83" t="s">
        <v>1976</v>
      </c>
      <c r="B109" s="82">
        <v>364</v>
      </c>
    </row>
    <row r="110" spans="1:2" x14ac:dyDescent="0.3">
      <c r="A110" s="83" t="s">
        <v>1966</v>
      </c>
      <c r="B110" s="82">
        <v>139</v>
      </c>
    </row>
    <row r="111" spans="1:2" x14ac:dyDescent="0.3">
      <c r="A111" s="83" t="s">
        <v>1978</v>
      </c>
      <c r="B111" s="82">
        <v>12847</v>
      </c>
    </row>
    <row r="112" spans="1:2" x14ac:dyDescent="0.3">
      <c r="A112" s="83" t="s">
        <v>1999</v>
      </c>
      <c r="B112" s="82">
        <v>505</v>
      </c>
    </row>
    <row r="113" spans="1:2" x14ac:dyDescent="0.3">
      <c r="A113" s="83" t="s">
        <v>2000</v>
      </c>
      <c r="B113" s="82">
        <v>373</v>
      </c>
    </row>
    <row r="114" spans="1:2" x14ac:dyDescent="0.3">
      <c r="A114" s="83" t="s">
        <v>2029</v>
      </c>
      <c r="B114" s="82">
        <v>184</v>
      </c>
    </row>
    <row r="115" spans="1:2" x14ac:dyDescent="0.3">
      <c r="A115" s="83" t="s">
        <v>2002</v>
      </c>
      <c r="B115" s="82">
        <v>485</v>
      </c>
    </row>
    <row r="116" spans="1:2" x14ac:dyDescent="0.3">
      <c r="A116" s="83" t="s">
        <v>2030</v>
      </c>
      <c r="B116" s="82">
        <v>1465</v>
      </c>
    </row>
    <row r="117" spans="1:2" x14ac:dyDescent="0.3">
      <c r="A117" s="83" t="s">
        <v>2004</v>
      </c>
      <c r="B117" s="82">
        <v>274</v>
      </c>
    </row>
    <row r="118" spans="1:2" x14ac:dyDescent="0.3">
      <c r="A118" s="83" t="s">
        <v>1970</v>
      </c>
      <c r="B118" s="82">
        <v>479</v>
      </c>
    </row>
    <row r="119" spans="1:2" x14ac:dyDescent="0.3">
      <c r="A119" s="83" t="s">
        <v>2005</v>
      </c>
      <c r="B119" s="82">
        <v>17011</v>
      </c>
    </row>
    <row r="120" spans="1:2" x14ac:dyDescent="0.3">
      <c r="A120" s="83" t="s">
        <v>2031</v>
      </c>
      <c r="B120" s="82">
        <v>487</v>
      </c>
    </row>
    <row r="121" spans="1:2" x14ac:dyDescent="0.3">
      <c r="A121" s="78" t="s">
        <v>1417</v>
      </c>
      <c r="B121" s="82">
        <v>27571</v>
      </c>
    </row>
    <row r="122" spans="1:2" x14ac:dyDescent="0.3">
      <c r="A122" s="83" t="s">
        <v>2025</v>
      </c>
      <c r="B122" s="82">
        <v>425</v>
      </c>
    </row>
    <row r="123" spans="1:2" x14ac:dyDescent="0.3">
      <c r="A123" s="83" t="s">
        <v>1961</v>
      </c>
      <c r="B123" s="82">
        <v>538</v>
      </c>
    </row>
    <row r="124" spans="1:2" x14ac:dyDescent="0.3">
      <c r="A124" s="83" t="s">
        <v>1986</v>
      </c>
      <c r="B124" s="82">
        <v>259</v>
      </c>
    </row>
    <row r="125" spans="1:2" x14ac:dyDescent="0.3">
      <c r="A125" s="83" t="s">
        <v>2008</v>
      </c>
      <c r="B125" s="82">
        <v>8253</v>
      </c>
    </row>
    <row r="126" spans="1:2" x14ac:dyDescent="0.3">
      <c r="A126" s="83" t="s">
        <v>1988</v>
      </c>
      <c r="B126" s="82">
        <v>653</v>
      </c>
    </row>
    <row r="127" spans="1:2" x14ac:dyDescent="0.3">
      <c r="A127" s="83" t="s">
        <v>2026</v>
      </c>
      <c r="B127" s="82">
        <v>274</v>
      </c>
    </row>
    <row r="128" spans="1:2" x14ac:dyDescent="0.3">
      <c r="A128" s="83" t="s">
        <v>2018</v>
      </c>
      <c r="B128" s="82">
        <v>487</v>
      </c>
    </row>
    <row r="129" spans="1:2" x14ac:dyDescent="0.3">
      <c r="A129" s="83" t="s">
        <v>1972</v>
      </c>
      <c r="B129" s="82">
        <v>156</v>
      </c>
    </row>
    <row r="130" spans="1:2" x14ac:dyDescent="0.3">
      <c r="A130" s="83" t="s">
        <v>1963</v>
      </c>
      <c r="B130" s="82">
        <v>176</v>
      </c>
    </row>
    <row r="131" spans="1:2" x14ac:dyDescent="0.3">
      <c r="A131" s="83" t="s">
        <v>2032</v>
      </c>
      <c r="B131" s="82">
        <v>322</v>
      </c>
    </row>
    <row r="132" spans="1:2" x14ac:dyDescent="0.3">
      <c r="A132" s="83" t="s">
        <v>2011</v>
      </c>
      <c r="B132" s="82">
        <v>126</v>
      </c>
    </row>
    <row r="133" spans="1:2" x14ac:dyDescent="0.3">
      <c r="A133" s="83" t="s">
        <v>1974</v>
      </c>
      <c r="B133" s="82">
        <v>266</v>
      </c>
    </row>
    <row r="134" spans="1:2" x14ac:dyDescent="0.3">
      <c r="A134" s="83" t="s">
        <v>1996</v>
      </c>
      <c r="B134" s="82">
        <v>347</v>
      </c>
    </row>
    <row r="135" spans="1:2" x14ac:dyDescent="0.3">
      <c r="A135" s="83" t="s">
        <v>1975</v>
      </c>
      <c r="B135" s="82">
        <v>449</v>
      </c>
    </row>
    <row r="136" spans="1:2" x14ac:dyDescent="0.3">
      <c r="A136" s="83" t="s">
        <v>2013</v>
      </c>
      <c r="B136" s="82">
        <v>258</v>
      </c>
    </row>
    <row r="137" spans="1:2" x14ac:dyDescent="0.3">
      <c r="A137" s="83" t="s">
        <v>2033</v>
      </c>
      <c r="B137" s="82">
        <v>13587</v>
      </c>
    </row>
    <row r="138" spans="1:2" x14ac:dyDescent="0.3">
      <c r="A138" s="83" t="s">
        <v>2002</v>
      </c>
      <c r="B138" s="82">
        <v>370</v>
      </c>
    </row>
    <row r="139" spans="1:2" x14ac:dyDescent="0.3">
      <c r="A139" s="83" t="s">
        <v>2034</v>
      </c>
      <c r="B139" s="82">
        <v>267</v>
      </c>
    </row>
    <row r="140" spans="1:2" x14ac:dyDescent="0.3">
      <c r="A140" s="83" t="s">
        <v>1970</v>
      </c>
      <c r="B140" s="82">
        <v>358</v>
      </c>
    </row>
    <row r="141" spans="1:2" x14ac:dyDescent="0.3">
      <c r="A141" s="78" t="s">
        <v>1423</v>
      </c>
      <c r="B141" s="82">
        <v>32081</v>
      </c>
    </row>
    <row r="142" spans="1:2" x14ac:dyDescent="0.3">
      <c r="A142" s="83" t="s">
        <v>2035</v>
      </c>
      <c r="B142" s="82">
        <v>676</v>
      </c>
    </row>
    <row r="143" spans="1:2" x14ac:dyDescent="0.3">
      <c r="A143" s="83" t="s">
        <v>1972</v>
      </c>
      <c r="B143" s="82">
        <v>15899</v>
      </c>
    </row>
    <row r="144" spans="1:2" x14ac:dyDescent="0.3">
      <c r="A144" s="83" t="s">
        <v>1993</v>
      </c>
      <c r="B144" s="82">
        <v>496</v>
      </c>
    </row>
    <row r="145" spans="1:2" x14ac:dyDescent="0.3">
      <c r="A145" s="83" t="s">
        <v>2032</v>
      </c>
      <c r="B145" s="82">
        <v>4870</v>
      </c>
    </row>
    <row r="146" spans="1:2" x14ac:dyDescent="0.3">
      <c r="A146" s="83" t="s">
        <v>2028</v>
      </c>
      <c r="B146" s="82">
        <v>695</v>
      </c>
    </row>
    <row r="147" spans="1:2" x14ac:dyDescent="0.3">
      <c r="A147" s="83" t="s">
        <v>1964</v>
      </c>
      <c r="B147" s="82">
        <v>4484</v>
      </c>
    </row>
    <row r="148" spans="1:2" x14ac:dyDescent="0.3">
      <c r="A148" s="83" t="s">
        <v>2014</v>
      </c>
      <c r="B148" s="82">
        <v>1909</v>
      </c>
    </row>
    <row r="149" spans="1:2" x14ac:dyDescent="0.3">
      <c r="A149" s="83" t="s">
        <v>1980</v>
      </c>
      <c r="B149" s="82">
        <v>1061</v>
      </c>
    </row>
    <row r="150" spans="1:2" x14ac:dyDescent="0.3">
      <c r="A150" s="83" t="s">
        <v>2030</v>
      </c>
      <c r="B150" s="82">
        <v>1185</v>
      </c>
    </row>
    <row r="151" spans="1:2" x14ac:dyDescent="0.3">
      <c r="A151" s="83" t="s">
        <v>2006</v>
      </c>
      <c r="B151" s="82">
        <v>806</v>
      </c>
    </row>
    <row r="152" spans="1:2" x14ac:dyDescent="0.3">
      <c r="A152" s="78" t="s">
        <v>1957</v>
      </c>
      <c r="B152" s="82">
        <v>377529</v>
      </c>
    </row>
  </sheetData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B1C22-79B0-410E-9199-FA7B01047856}">
  <sheetPr>
    <tabColor rgb="FF92D050"/>
  </sheetPr>
  <dimension ref="A1:E164"/>
  <sheetViews>
    <sheetView workbookViewId="0">
      <selection activeCell="B16" sqref="B16"/>
    </sheetView>
  </sheetViews>
  <sheetFormatPr baseColWidth="10" defaultColWidth="11.44140625" defaultRowHeight="14.4" x14ac:dyDescent="0.3"/>
  <cols>
    <col min="1" max="1" width="16" style="62" bestFit="1" customWidth="1"/>
    <col min="2" max="2" width="12.33203125" style="62" customWidth="1"/>
    <col min="3" max="3" width="12.88671875" style="62" bestFit="1" customWidth="1"/>
    <col min="4" max="4" width="14.44140625" style="62" bestFit="1" customWidth="1"/>
    <col min="5" max="16384" width="11.44140625" style="62"/>
  </cols>
  <sheetData>
    <row r="1" spans="1:5" s="61" customFormat="1" x14ac:dyDescent="0.3">
      <c r="A1" s="61" t="s">
        <v>1413</v>
      </c>
      <c r="B1" s="61" t="s">
        <v>3</v>
      </c>
      <c r="C1" s="61" t="s">
        <v>1414</v>
      </c>
      <c r="D1" s="61" t="s">
        <v>1267</v>
      </c>
      <c r="E1" s="61" t="s">
        <v>630</v>
      </c>
    </row>
    <row r="2" spans="1:5" x14ac:dyDescent="0.3">
      <c r="A2" s="62" t="s">
        <v>1415</v>
      </c>
      <c r="B2" s="63" t="s">
        <v>78</v>
      </c>
      <c r="C2" s="63" t="s">
        <v>1951</v>
      </c>
      <c r="D2" s="64">
        <v>545</v>
      </c>
      <c r="E2" s="65">
        <v>43468</v>
      </c>
    </row>
    <row r="3" spans="1:5" x14ac:dyDescent="0.3">
      <c r="A3" s="62" t="s">
        <v>169</v>
      </c>
      <c r="B3" s="63" t="s">
        <v>138</v>
      </c>
      <c r="C3" s="63" t="s">
        <v>1952</v>
      </c>
      <c r="D3" s="64">
        <v>425</v>
      </c>
      <c r="E3" s="65">
        <v>43469</v>
      </c>
    </row>
    <row r="4" spans="1:5" x14ac:dyDescent="0.3">
      <c r="A4" s="62" t="s">
        <v>169</v>
      </c>
      <c r="B4" s="63" t="s">
        <v>138</v>
      </c>
      <c r="C4" s="63" t="s">
        <v>1952</v>
      </c>
      <c r="D4" s="64">
        <v>366</v>
      </c>
      <c r="E4" s="65">
        <v>43469</v>
      </c>
    </row>
    <row r="5" spans="1:5" x14ac:dyDescent="0.3">
      <c r="A5" s="62" t="s">
        <v>1415</v>
      </c>
      <c r="B5" s="63" t="s">
        <v>78</v>
      </c>
      <c r="C5" s="63" t="s">
        <v>1951</v>
      </c>
      <c r="D5" s="64">
        <v>512</v>
      </c>
      <c r="E5" s="65">
        <v>43470</v>
      </c>
    </row>
    <row r="6" spans="1:5" x14ac:dyDescent="0.3">
      <c r="A6" s="62" t="s">
        <v>169</v>
      </c>
      <c r="B6" s="63" t="s">
        <v>138</v>
      </c>
      <c r="C6" s="63" t="s">
        <v>1952</v>
      </c>
      <c r="D6" s="64">
        <v>592</v>
      </c>
      <c r="E6" s="65">
        <v>43470</v>
      </c>
    </row>
    <row r="7" spans="1:5" x14ac:dyDescent="0.3">
      <c r="A7" s="62" t="s">
        <v>169</v>
      </c>
      <c r="B7" s="63" t="s">
        <v>138</v>
      </c>
      <c r="C7" s="63" t="s">
        <v>1952</v>
      </c>
      <c r="D7" s="64">
        <v>226</v>
      </c>
      <c r="E7" s="65">
        <v>43470</v>
      </c>
    </row>
    <row r="8" spans="1:5" x14ac:dyDescent="0.3">
      <c r="A8" s="62" t="s">
        <v>1420</v>
      </c>
      <c r="B8" s="63" t="s">
        <v>17</v>
      </c>
      <c r="C8" s="63" t="s">
        <v>1951</v>
      </c>
      <c r="D8" s="64">
        <v>189</v>
      </c>
      <c r="E8" s="65">
        <v>43471</v>
      </c>
    </row>
    <row r="9" spans="1:5" x14ac:dyDescent="0.3">
      <c r="A9" s="62" t="s">
        <v>169</v>
      </c>
      <c r="B9" s="63" t="s">
        <v>138</v>
      </c>
      <c r="C9" s="63" t="s">
        <v>1952</v>
      </c>
      <c r="D9" s="64">
        <v>479</v>
      </c>
      <c r="E9" s="65">
        <v>43471</v>
      </c>
    </row>
    <row r="10" spans="1:5" x14ac:dyDescent="0.3">
      <c r="A10" s="62" t="s">
        <v>169</v>
      </c>
      <c r="B10" s="63" t="s">
        <v>138</v>
      </c>
      <c r="C10" s="63" t="s">
        <v>1952</v>
      </c>
      <c r="D10" s="64">
        <v>1374</v>
      </c>
      <c r="E10" s="65">
        <v>43471</v>
      </c>
    </row>
    <row r="11" spans="1:5" x14ac:dyDescent="0.3">
      <c r="A11" s="62" t="s">
        <v>1417</v>
      </c>
      <c r="B11" s="63" t="s">
        <v>138</v>
      </c>
      <c r="C11" s="63" t="s">
        <v>1953</v>
      </c>
      <c r="D11" s="64">
        <v>538</v>
      </c>
      <c r="E11" s="65">
        <v>43471</v>
      </c>
    </row>
    <row r="12" spans="1:5" x14ac:dyDescent="0.3">
      <c r="A12" s="62" t="s">
        <v>177</v>
      </c>
      <c r="B12" s="63" t="s">
        <v>138</v>
      </c>
      <c r="C12" s="63" t="s">
        <v>1951</v>
      </c>
      <c r="D12" s="64">
        <v>478</v>
      </c>
      <c r="E12" s="65">
        <v>43472</v>
      </c>
    </row>
    <row r="13" spans="1:5" x14ac:dyDescent="0.3">
      <c r="A13" s="62" t="s">
        <v>169</v>
      </c>
      <c r="B13" s="63" t="s">
        <v>138</v>
      </c>
      <c r="C13" s="63" t="s">
        <v>1952</v>
      </c>
      <c r="D13" s="64">
        <v>494</v>
      </c>
      <c r="E13" s="65">
        <v>43472</v>
      </c>
    </row>
    <row r="14" spans="1:5" x14ac:dyDescent="0.3">
      <c r="A14" s="62" t="s">
        <v>1417</v>
      </c>
      <c r="B14" s="63" t="s">
        <v>138</v>
      </c>
      <c r="C14" s="63" t="s">
        <v>1953</v>
      </c>
      <c r="D14" s="64">
        <v>259</v>
      </c>
      <c r="E14" s="65">
        <v>43472</v>
      </c>
    </row>
    <row r="15" spans="1:5" x14ac:dyDescent="0.3">
      <c r="A15" s="62" t="s">
        <v>1423</v>
      </c>
      <c r="B15" s="63" t="s">
        <v>138</v>
      </c>
      <c r="C15" s="63" t="s">
        <v>1953</v>
      </c>
      <c r="D15" s="64">
        <v>676</v>
      </c>
      <c r="E15" s="65">
        <v>43474</v>
      </c>
    </row>
    <row r="16" spans="1:5" x14ac:dyDescent="0.3">
      <c r="A16" s="62" t="s">
        <v>177</v>
      </c>
      <c r="B16" s="63" t="s">
        <v>138</v>
      </c>
      <c r="C16" s="63" t="s">
        <v>1951</v>
      </c>
      <c r="D16" s="64">
        <v>144</v>
      </c>
      <c r="E16" s="65">
        <v>43475</v>
      </c>
    </row>
    <row r="17" spans="1:5" x14ac:dyDescent="0.3">
      <c r="A17" s="62" t="s">
        <v>1415</v>
      </c>
      <c r="B17" s="63" t="s">
        <v>78</v>
      </c>
      <c r="C17" s="63" t="s">
        <v>1951</v>
      </c>
      <c r="D17" s="64">
        <v>304</v>
      </c>
      <c r="E17" s="65">
        <v>43475</v>
      </c>
    </row>
    <row r="18" spans="1:5" x14ac:dyDescent="0.3">
      <c r="A18" s="62" t="s">
        <v>1415</v>
      </c>
      <c r="B18" s="63" t="s">
        <v>78</v>
      </c>
      <c r="C18" s="63" t="s">
        <v>1951</v>
      </c>
      <c r="D18" s="64">
        <v>240</v>
      </c>
      <c r="E18" s="65">
        <v>43475</v>
      </c>
    </row>
    <row r="19" spans="1:5" x14ac:dyDescent="0.3">
      <c r="A19" s="62" t="s">
        <v>1424</v>
      </c>
      <c r="B19" s="63" t="s">
        <v>138</v>
      </c>
      <c r="C19" s="63" t="s">
        <v>1952</v>
      </c>
      <c r="D19" s="64">
        <v>1800</v>
      </c>
      <c r="E19" s="65">
        <v>43476</v>
      </c>
    </row>
    <row r="20" spans="1:5" x14ac:dyDescent="0.3">
      <c r="A20" s="62" t="s">
        <v>1417</v>
      </c>
      <c r="B20" s="63" t="s">
        <v>138</v>
      </c>
      <c r="C20" s="63" t="s">
        <v>1953</v>
      </c>
      <c r="D20" s="64">
        <v>354</v>
      </c>
      <c r="E20" s="65">
        <v>43476</v>
      </c>
    </row>
    <row r="21" spans="1:5" x14ac:dyDescent="0.3">
      <c r="A21" s="62" t="s">
        <v>1417</v>
      </c>
      <c r="B21" s="63" t="s">
        <v>138</v>
      </c>
      <c r="C21" s="63" t="s">
        <v>1953</v>
      </c>
      <c r="D21" s="64">
        <v>7899</v>
      </c>
      <c r="E21" s="65">
        <v>43476</v>
      </c>
    </row>
    <row r="22" spans="1:5" x14ac:dyDescent="0.3">
      <c r="A22" s="62" t="s">
        <v>1420</v>
      </c>
      <c r="B22" s="63" t="s">
        <v>17</v>
      </c>
      <c r="C22" s="63" t="s">
        <v>1951</v>
      </c>
      <c r="D22" s="64">
        <v>1589</v>
      </c>
      <c r="E22" s="65">
        <v>43477</v>
      </c>
    </row>
    <row r="23" spans="1:5" x14ac:dyDescent="0.3">
      <c r="A23" s="62" t="s">
        <v>169</v>
      </c>
      <c r="B23" s="63" t="s">
        <v>138</v>
      </c>
      <c r="C23" s="63" t="s">
        <v>1952</v>
      </c>
      <c r="D23" s="64">
        <v>3083</v>
      </c>
      <c r="E23" s="65">
        <v>43477</v>
      </c>
    </row>
    <row r="24" spans="1:5" x14ac:dyDescent="0.3">
      <c r="A24" s="62" t="s">
        <v>177</v>
      </c>
      <c r="B24" s="63" t="s">
        <v>138</v>
      </c>
      <c r="C24" s="63" t="s">
        <v>1951</v>
      </c>
      <c r="D24" s="64">
        <v>448</v>
      </c>
      <c r="E24" s="65">
        <v>43478</v>
      </c>
    </row>
    <row r="25" spans="1:5" x14ac:dyDescent="0.3">
      <c r="A25" s="62" t="s">
        <v>1417</v>
      </c>
      <c r="B25" s="63" t="s">
        <v>138</v>
      </c>
      <c r="C25" s="63" t="s">
        <v>1953</v>
      </c>
      <c r="D25" s="64">
        <v>161</v>
      </c>
      <c r="E25" s="65">
        <v>43478</v>
      </c>
    </row>
    <row r="26" spans="1:5" x14ac:dyDescent="0.3">
      <c r="A26" s="62" t="s">
        <v>1417</v>
      </c>
      <c r="B26" s="63" t="s">
        <v>138</v>
      </c>
      <c r="C26" s="63" t="s">
        <v>1953</v>
      </c>
      <c r="D26" s="64">
        <v>492</v>
      </c>
      <c r="E26" s="65">
        <v>43478</v>
      </c>
    </row>
    <row r="27" spans="1:5" x14ac:dyDescent="0.3">
      <c r="A27" s="62" t="s">
        <v>177</v>
      </c>
      <c r="B27" s="63" t="s">
        <v>138</v>
      </c>
      <c r="C27" s="63" t="s">
        <v>1951</v>
      </c>
      <c r="D27" s="64">
        <v>261</v>
      </c>
      <c r="E27" s="65">
        <v>43479</v>
      </c>
    </row>
    <row r="28" spans="1:5" x14ac:dyDescent="0.3">
      <c r="A28" s="62" t="s">
        <v>169</v>
      </c>
      <c r="B28" s="63" t="s">
        <v>138</v>
      </c>
      <c r="C28" s="63" t="s">
        <v>1952</v>
      </c>
      <c r="D28" s="64">
        <v>267</v>
      </c>
      <c r="E28" s="65">
        <v>43480</v>
      </c>
    </row>
    <row r="29" spans="1:5" x14ac:dyDescent="0.3">
      <c r="A29" s="62" t="s">
        <v>1417</v>
      </c>
      <c r="B29" s="63" t="s">
        <v>138</v>
      </c>
      <c r="C29" s="63" t="s">
        <v>1953</v>
      </c>
      <c r="D29" s="64">
        <v>274</v>
      </c>
      <c r="E29" s="65">
        <v>43480</v>
      </c>
    </row>
    <row r="30" spans="1:5" x14ac:dyDescent="0.3">
      <c r="A30" s="62" t="s">
        <v>1415</v>
      </c>
      <c r="B30" s="63" t="s">
        <v>78</v>
      </c>
      <c r="C30" s="63" t="s">
        <v>1951</v>
      </c>
      <c r="D30" s="64">
        <v>107</v>
      </c>
      <c r="E30" s="65">
        <v>43481</v>
      </c>
    </row>
    <row r="31" spans="1:5" x14ac:dyDescent="0.3">
      <c r="A31" s="62" t="s">
        <v>169</v>
      </c>
      <c r="B31" s="63" t="s">
        <v>138</v>
      </c>
      <c r="C31" s="63" t="s">
        <v>1952</v>
      </c>
      <c r="D31" s="64">
        <v>217</v>
      </c>
      <c r="E31" s="65">
        <v>43481</v>
      </c>
    </row>
    <row r="32" spans="1:5" x14ac:dyDescent="0.3">
      <c r="A32" s="62" t="s">
        <v>1417</v>
      </c>
      <c r="B32" s="63" t="s">
        <v>138</v>
      </c>
      <c r="C32" s="63" t="s">
        <v>1953</v>
      </c>
      <c r="D32" s="64">
        <v>487</v>
      </c>
      <c r="E32" s="65">
        <v>43481</v>
      </c>
    </row>
    <row r="33" spans="1:5" x14ac:dyDescent="0.3">
      <c r="A33" s="62" t="s">
        <v>177</v>
      </c>
      <c r="B33" s="63" t="s">
        <v>138</v>
      </c>
      <c r="C33" s="63" t="s">
        <v>1951</v>
      </c>
      <c r="D33" s="64">
        <v>175</v>
      </c>
      <c r="E33" s="65">
        <v>43482</v>
      </c>
    </row>
    <row r="34" spans="1:5" x14ac:dyDescent="0.3">
      <c r="A34" s="62" t="s">
        <v>1415</v>
      </c>
      <c r="B34" s="63" t="s">
        <v>78</v>
      </c>
      <c r="C34" s="63" t="s">
        <v>1951</v>
      </c>
      <c r="D34" s="64">
        <v>362</v>
      </c>
      <c r="E34" s="65">
        <v>43482</v>
      </c>
    </row>
    <row r="35" spans="1:5" x14ac:dyDescent="0.3">
      <c r="A35" s="62" t="s">
        <v>169</v>
      </c>
      <c r="B35" s="63" t="s">
        <v>138</v>
      </c>
      <c r="C35" s="63" t="s">
        <v>1952</v>
      </c>
      <c r="D35" s="64">
        <v>479</v>
      </c>
      <c r="E35" s="65">
        <v>43482</v>
      </c>
    </row>
    <row r="36" spans="1:5" x14ac:dyDescent="0.3">
      <c r="A36" s="62" t="s">
        <v>177</v>
      </c>
      <c r="B36" s="63" t="s">
        <v>138</v>
      </c>
      <c r="C36" s="63" t="s">
        <v>1951</v>
      </c>
      <c r="D36" s="64">
        <v>498</v>
      </c>
      <c r="E36" s="65">
        <v>43483</v>
      </c>
    </row>
    <row r="37" spans="1:5" x14ac:dyDescent="0.3">
      <c r="A37" s="62" t="s">
        <v>1425</v>
      </c>
      <c r="B37" s="63" t="s">
        <v>138</v>
      </c>
      <c r="C37" s="63" t="s">
        <v>1951</v>
      </c>
      <c r="D37" s="64">
        <v>1752</v>
      </c>
      <c r="E37" s="65">
        <v>43484</v>
      </c>
    </row>
    <row r="38" spans="1:5" x14ac:dyDescent="0.3">
      <c r="A38" s="62" t="s">
        <v>1415</v>
      </c>
      <c r="B38" s="63" t="s">
        <v>78</v>
      </c>
      <c r="C38" s="63" t="s">
        <v>1951</v>
      </c>
      <c r="D38" s="64">
        <v>19080</v>
      </c>
      <c r="E38" s="65">
        <v>43484</v>
      </c>
    </row>
    <row r="39" spans="1:5" x14ac:dyDescent="0.3">
      <c r="A39" s="62" t="s">
        <v>1417</v>
      </c>
      <c r="B39" s="63" t="s">
        <v>138</v>
      </c>
      <c r="C39" s="63" t="s">
        <v>1953</v>
      </c>
      <c r="D39" s="64">
        <v>156</v>
      </c>
      <c r="E39" s="65">
        <v>43484</v>
      </c>
    </row>
    <row r="40" spans="1:5" x14ac:dyDescent="0.3">
      <c r="A40" s="62" t="s">
        <v>1423</v>
      </c>
      <c r="B40" s="63" t="s">
        <v>138</v>
      </c>
      <c r="C40" s="63" t="s">
        <v>1953</v>
      </c>
      <c r="D40" s="64">
        <v>15899</v>
      </c>
      <c r="E40" s="65">
        <v>43484</v>
      </c>
    </row>
    <row r="41" spans="1:5" x14ac:dyDescent="0.3">
      <c r="A41" s="62" t="s">
        <v>1424</v>
      </c>
      <c r="B41" s="63" t="s">
        <v>138</v>
      </c>
      <c r="C41" s="63" t="s">
        <v>1952</v>
      </c>
      <c r="D41" s="64">
        <v>642</v>
      </c>
      <c r="E41" s="65">
        <v>43485</v>
      </c>
    </row>
    <row r="42" spans="1:5" x14ac:dyDescent="0.3">
      <c r="A42" s="62" t="s">
        <v>177</v>
      </c>
      <c r="B42" s="63" t="s">
        <v>138</v>
      </c>
      <c r="C42" s="63" t="s">
        <v>1951</v>
      </c>
      <c r="D42" s="64">
        <v>593</v>
      </c>
      <c r="E42" s="65">
        <v>43486</v>
      </c>
    </row>
    <row r="43" spans="1:5" x14ac:dyDescent="0.3">
      <c r="A43" s="62" t="s">
        <v>177</v>
      </c>
      <c r="B43" s="63" t="s">
        <v>138</v>
      </c>
      <c r="C43" s="63" t="s">
        <v>1951</v>
      </c>
      <c r="D43" s="64">
        <v>11961</v>
      </c>
      <c r="E43" s="65">
        <v>43486</v>
      </c>
    </row>
    <row r="44" spans="1:5" x14ac:dyDescent="0.3">
      <c r="A44" s="62" t="s">
        <v>1415</v>
      </c>
      <c r="B44" s="63" t="s">
        <v>78</v>
      </c>
      <c r="C44" s="63" t="s">
        <v>1951</v>
      </c>
      <c r="D44" s="64">
        <v>567</v>
      </c>
      <c r="E44" s="65">
        <v>43486</v>
      </c>
    </row>
    <row r="45" spans="1:5" x14ac:dyDescent="0.3">
      <c r="A45" s="62" t="s">
        <v>169</v>
      </c>
      <c r="B45" s="63" t="s">
        <v>138</v>
      </c>
      <c r="C45" s="63" t="s">
        <v>1952</v>
      </c>
      <c r="D45" s="64">
        <v>13206</v>
      </c>
      <c r="E45" s="65">
        <v>43486</v>
      </c>
    </row>
    <row r="46" spans="1:5" x14ac:dyDescent="0.3">
      <c r="A46" s="62" t="s">
        <v>177</v>
      </c>
      <c r="B46" s="63" t="s">
        <v>138</v>
      </c>
      <c r="C46" s="63" t="s">
        <v>1951</v>
      </c>
      <c r="D46" s="64">
        <v>563</v>
      </c>
      <c r="E46" s="65">
        <v>43488</v>
      </c>
    </row>
    <row r="47" spans="1:5" x14ac:dyDescent="0.3">
      <c r="A47" s="62" t="s">
        <v>1415</v>
      </c>
      <c r="B47" s="63" t="s">
        <v>78</v>
      </c>
      <c r="C47" s="63" t="s">
        <v>1951</v>
      </c>
      <c r="D47" s="64">
        <v>376</v>
      </c>
      <c r="E47" s="65">
        <v>43488</v>
      </c>
    </row>
    <row r="48" spans="1:5" x14ac:dyDescent="0.3">
      <c r="A48" s="62" t="s">
        <v>169</v>
      </c>
      <c r="B48" s="63" t="s">
        <v>138</v>
      </c>
      <c r="C48" s="63" t="s">
        <v>1952</v>
      </c>
      <c r="D48" s="64">
        <v>546</v>
      </c>
      <c r="E48" s="65">
        <v>43488</v>
      </c>
    </row>
    <row r="49" spans="1:5" x14ac:dyDescent="0.3">
      <c r="A49" s="62" t="s">
        <v>169</v>
      </c>
      <c r="B49" s="63" t="s">
        <v>138</v>
      </c>
      <c r="C49" s="63" t="s">
        <v>1952</v>
      </c>
      <c r="D49" s="64">
        <v>443</v>
      </c>
      <c r="E49" s="65">
        <v>43488</v>
      </c>
    </row>
    <row r="50" spans="1:5" x14ac:dyDescent="0.3">
      <c r="A50" s="62" t="s">
        <v>169</v>
      </c>
      <c r="B50" s="63" t="s">
        <v>138</v>
      </c>
      <c r="C50" s="63" t="s">
        <v>1952</v>
      </c>
      <c r="D50" s="64">
        <v>557</v>
      </c>
      <c r="E50" s="65">
        <v>43488</v>
      </c>
    </row>
    <row r="51" spans="1:5" x14ac:dyDescent="0.3">
      <c r="A51" s="62" t="s">
        <v>1423</v>
      </c>
      <c r="B51" s="63" t="s">
        <v>138</v>
      </c>
      <c r="C51" s="63" t="s">
        <v>1953</v>
      </c>
      <c r="D51" s="64">
        <v>496</v>
      </c>
      <c r="E51" s="65">
        <v>43488</v>
      </c>
    </row>
    <row r="52" spans="1:5" x14ac:dyDescent="0.3">
      <c r="A52" s="62" t="s">
        <v>1420</v>
      </c>
      <c r="B52" s="63" t="s">
        <v>17</v>
      </c>
      <c r="C52" s="63" t="s">
        <v>1951</v>
      </c>
      <c r="D52" s="64">
        <v>375</v>
      </c>
      <c r="E52" s="65">
        <v>43489</v>
      </c>
    </row>
    <row r="53" spans="1:5" x14ac:dyDescent="0.3">
      <c r="A53" s="62" t="s">
        <v>1425</v>
      </c>
      <c r="B53" s="63" t="s">
        <v>138</v>
      </c>
      <c r="C53" s="63" t="s">
        <v>1951</v>
      </c>
      <c r="D53" s="64">
        <v>6236</v>
      </c>
      <c r="E53" s="65">
        <v>43489</v>
      </c>
    </row>
    <row r="54" spans="1:5" x14ac:dyDescent="0.3">
      <c r="A54" s="62" t="s">
        <v>1415</v>
      </c>
      <c r="B54" s="63" t="s">
        <v>78</v>
      </c>
      <c r="C54" s="63" t="s">
        <v>1951</v>
      </c>
      <c r="D54" s="64">
        <v>275</v>
      </c>
      <c r="E54" s="65">
        <v>43489</v>
      </c>
    </row>
    <row r="55" spans="1:5" x14ac:dyDescent="0.3">
      <c r="A55" s="62" t="s">
        <v>1417</v>
      </c>
      <c r="B55" s="63" t="s">
        <v>138</v>
      </c>
      <c r="C55" s="63" t="s">
        <v>1953</v>
      </c>
      <c r="D55" s="64">
        <v>176</v>
      </c>
      <c r="E55" s="65">
        <v>43489</v>
      </c>
    </row>
    <row r="56" spans="1:5" x14ac:dyDescent="0.3">
      <c r="A56" s="62" t="s">
        <v>1425</v>
      </c>
      <c r="B56" s="63" t="s">
        <v>138</v>
      </c>
      <c r="C56" s="63" t="s">
        <v>1951</v>
      </c>
      <c r="D56" s="64">
        <v>1051</v>
      </c>
      <c r="E56" s="65">
        <v>43491</v>
      </c>
    </row>
    <row r="57" spans="1:5" x14ac:dyDescent="0.3">
      <c r="A57" s="62" t="s">
        <v>169</v>
      </c>
      <c r="B57" s="63" t="s">
        <v>138</v>
      </c>
      <c r="C57" s="63" t="s">
        <v>1952</v>
      </c>
      <c r="D57" s="64">
        <v>334</v>
      </c>
      <c r="E57" s="65">
        <v>43491</v>
      </c>
    </row>
    <row r="58" spans="1:5" x14ac:dyDescent="0.3">
      <c r="A58" s="62" t="s">
        <v>169</v>
      </c>
      <c r="B58" s="63" t="s">
        <v>138</v>
      </c>
      <c r="C58" s="63" t="s">
        <v>1952</v>
      </c>
      <c r="D58" s="64">
        <v>101</v>
      </c>
      <c r="E58" s="65">
        <v>43491</v>
      </c>
    </row>
    <row r="59" spans="1:5" x14ac:dyDescent="0.3">
      <c r="A59" s="62" t="s">
        <v>1417</v>
      </c>
      <c r="B59" s="63" t="s">
        <v>138</v>
      </c>
      <c r="C59" s="63" t="s">
        <v>1953</v>
      </c>
      <c r="D59" s="64">
        <v>322</v>
      </c>
      <c r="E59" s="65">
        <v>43492</v>
      </c>
    </row>
    <row r="60" spans="1:5" x14ac:dyDescent="0.3">
      <c r="A60" s="62" t="s">
        <v>1423</v>
      </c>
      <c r="B60" s="63" t="s">
        <v>138</v>
      </c>
      <c r="C60" s="63" t="s">
        <v>1953</v>
      </c>
      <c r="D60" s="64">
        <v>2960</v>
      </c>
      <c r="E60" s="65">
        <v>43492</v>
      </c>
    </row>
    <row r="61" spans="1:5" x14ac:dyDescent="0.3">
      <c r="A61" s="62" t="s">
        <v>1423</v>
      </c>
      <c r="B61" s="63" t="s">
        <v>138</v>
      </c>
      <c r="C61" s="63" t="s">
        <v>1953</v>
      </c>
      <c r="D61" s="64">
        <v>1910</v>
      </c>
      <c r="E61" s="65">
        <v>43492</v>
      </c>
    </row>
    <row r="62" spans="1:5" x14ac:dyDescent="0.3">
      <c r="A62" s="62" t="s">
        <v>1424</v>
      </c>
      <c r="B62" s="63" t="s">
        <v>138</v>
      </c>
      <c r="C62" s="63" t="s">
        <v>1952</v>
      </c>
      <c r="D62" s="64">
        <v>725</v>
      </c>
      <c r="E62" s="65">
        <v>43493</v>
      </c>
    </row>
    <row r="63" spans="1:5" x14ac:dyDescent="0.3">
      <c r="A63" s="62" t="s">
        <v>1415</v>
      </c>
      <c r="B63" s="63" t="s">
        <v>78</v>
      </c>
      <c r="C63" s="63" t="s">
        <v>1951</v>
      </c>
      <c r="D63" s="64">
        <v>420</v>
      </c>
      <c r="E63" s="65">
        <v>43493</v>
      </c>
    </row>
    <row r="64" spans="1:5" x14ac:dyDescent="0.3">
      <c r="A64" s="62" t="s">
        <v>169</v>
      </c>
      <c r="B64" s="63" t="s">
        <v>138</v>
      </c>
      <c r="C64" s="63" t="s">
        <v>1952</v>
      </c>
      <c r="D64" s="64">
        <v>191</v>
      </c>
      <c r="E64" s="65">
        <v>43493</v>
      </c>
    </row>
    <row r="65" spans="1:5" x14ac:dyDescent="0.3">
      <c r="A65" s="62" t="s">
        <v>177</v>
      </c>
      <c r="B65" s="63" t="s">
        <v>138</v>
      </c>
      <c r="C65" s="63" t="s">
        <v>1951</v>
      </c>
      <c r="D65" s="64">
        <v>498</v>
      </c>
      <c r="E65" s="65">
        <v>43495</v>
      </c>
    </row>
    <row r="66" spans="1:5" x14ac:dyDescent="0.3">
      <c r="A66" s="62" t="s">
        <v>1424</v>
      </c>
      <c r="B66" s="63" t="s">
        <v>138</v>
      </c>
      <c r="C66" s="63" t="s">
        <v>1952</v>
      </c>
      <c r="D66" s="64">
        <v>2598</v>
      </c>
      <c r="E66" s="65">
        <v>43496</v>
      </c>
    </row>
    <row r="67" spans="1:5" x14ac:dyDescent="0.3">
      <c r="A67" s="62" t="s">
        <v>1417</v>
      </c>
      <c r="B67" s="63" t="s">
        <v>138</v>
      </c>
      <c r="C67" s="63" t="s">
        <v>1953</v>
      </c>
      <c r="D67" s="64">
        <v>126</v>
      </c>
      <c r="E67" s="65">
        <v>43496</v>
      </c>
    </row>
    <row r="68" spans="1:5" x14ac:dyDescent="0.3">
      <c r="A68" s="62" t="s">
        <v>1415</v>
      </c>
      <c r="B68" s="63" t="s">
        <v>78</v>
      </c>
      <c r="C68" s="63" t="s">
        <v>1951</v>
      </c>
      <c r="D68" s="64">
        <v>19107</v>
      </c>
      <c r="E68" s="65">
        <v>43498</v>
      </c>
    </row>
    <row r="69" spans="1:5" x14ac:dyDescent="0.3">
      <c r="A69" s="62" t="s">
        <v>169</v>
      </c>
      <c r="B69" s="63" t="s">
        <v>138</v>
      </c>
      <c r="C69" s="63" t="s">
        <v>1952</v>
      </c>
      <c r="D69" s="64">
        <v>15238</v>
      </c>
      <c r="E69" s="65">
        <v>43499</v>
      </c>
    </row>
    <row r="70" spans="1:5" x14ac:dyDescent="0.3">
      <c r="A70" s="62" t="s">
        <v>169</v>
      </c>
      <c r="B70" s="63" t="s">
        <v>138</v>
      </c>
      <c r="C70" s="63" t="s">
        <v>1952</v>
      </c>
      <c r="D70" s="64">
        <v>384</v>
      </c>
      <c r="E70" s="65">
        <v>43500</v>
      </c>
    </row>
    <row r="71" spans="1:5" x14ac:dyDescent="0.3">
      <c r="A71" s="62" t="s">
        <v>1423</v>
      </c>
      <c r="B71" s="63" t="s">
        <v>138</v>
      </c>
      <c r="C71" s="63" t="s">
        <v>1953</v>
      </c>
      <c r="D71" s="64">
        <v>695</v>
      </c>
      <c r="E71" s="65">
        <v>43500</v>
      </c>
    </row>
    <row r="72" spans="1:5" x14ac:dyDescent="0.3">
      <c r="A72" s="62" t="s">
        <v>1420</v>
      </c>
      <c r="B72" s="63" t="s">
        <v>17</v>
      </c>
      <c r="C72" s="63" t="s">
        <v>1951</v>
      </c>
      <c r="D72" s="64">
        <v>402</v>
      </c>
      <c r="E72" s="65">
        <v>43502</v>
      </c>
    </row>
    <row r="73" spans="1:5" x14ac:dyDescent="0.3">
      <c r="A73" s="62" t="s">
        <v>1423</v>
      </c>
      <c r="B73" s="63" t="s">
        <v>138</v>
      </c>
      <c r="C73" s="63" t="s">
        <v>1953</v>
      </c>
      <c r="D73" s="64">
        <v>4484</v>
      </c>
      <c r="E73" s="65">
        <v>43502</v>
      </c>
    </row>
    <row r="74" spans="1:5" x14ac:dyDescent="0.3">
      <c r="A74" s="62" t="s">
        <v>1415</v>
      </c>
      <c r="B74" s="63" t="s">
        <v>78</v>
      </c>
      <c r="C74" s="63" t="s">
        <v>1951</v>
      </c>
      <c r="D74" s="64">
        <v>106</v>
      </c>
      <c r="E74" s="65">
        <v>43503</v>
      </c>
    </row>
    <row r="75" spans="1:5" x14ac:dyDescent="0.3">
      <c r="A75" s="62" t="s">
        <v>1415</v>
      </c>
      <c r="B75" s="63" t="s">
        <v>78</v>
      </c>
      <c r="C75" s="63" t="s">
        <v>1951</v>
      </c>
      <c r="D75" s="64">
        <v>251</v>
      </c>
      <c r="E75" s="65">
        <v>43503</v>
      </c>
    </row>
    <row r="76" spans="1:5" x14ac:dyDescent="0.3">
      <c r="A76" s="62" t="s">
        <v>177</v>
      </c>
      <c r="B76" s="63" t="s">
        <v>138</v>
      </c>
      <c r="C76" s="63" t="s">
        <v>1951</v>
      </c>
      <c r="D76" s="64">
        <v>389</v>
      </c>
      <c r="E76" s="65">
        <v>43504</v>
      </c>
    </row>
    <row r="77" spans="1:5" x14ac:dyDescent="0.3">
      <c r="A77" s="62" t="s">
        <v>177</v>
      </c>
      <c r="B77" s="63" t="s">
        <v>138</v>
      </c>
      <c r="C77" s="63" t="s">
        <v>1951</v>
      </c>
      <c r="D77" s="64">
        <v>6299</v>
      </c>
      <c r="E77" s="65">
        <v>43504</v>
      </c>
    </row>
    <row r="78" spans="1:5" x14ac:dyDescent="0.3">
      <c r="A78" s="62" t="s">
        <v>177</v>
      </c>
      <c r="B78" s="63" t="s">
        <v>138</v>
      </c>
      <c r="C78" s="63" t="s">
        <v>1951</v>
      </c>
      <c r="D78" s="64">
        <v>13018</v>
      </c>
      <c r="E78" s="65">
        <v>43504</v>
      </c>
    </row>
    <row r="79" spans="1:5" x14ac:dyDescent="0.3">
      <c r="A79" s="62" t="s">
        <v>1424</v>
      </c>
      <c r="B79" s="63" t="s">
        <v>138</v>
      </c>
      <c r="C79" s="63" t="s">
        <v>1952</v>
      </c>
      <c r="D79" s="64">
        <v>1870</v>
      </c>
      <c r="E79" s="65">
        <v>43504</v>
      </c>
    </row>
    <row r="80" spans="1:5" x14ac:dyDescent="0.3">
      <c r="A80" s="62" t="s">
        <v>1415</v>
      </c>
      <c r="B80" s="63" t="s">
        <v>78</v>
      </c>
      <c r="C80" s="63" t="s">
        <v>1951</v>
      </c>
      <c r="D80" s="64">
        <v>115</v>
      </c>
      <c r="E80" s="65">
        <v>43504</v>
      </c>
    </row>
    <row r="81" spans="1:5" x14ac:dyDescent="0.3">
      <c r="A81" s="62" t="s">
        <v>1425</v>
      </c>
      <c r="B81" s="63" t="s">
        <v>138</v>
      </c>
      <c r="C81" s="63" t="s">
        <v>1951</v>
      </c>
      <c r="D81" s="64">
        <v>5256</v>
      </c>
      <c r="E81" s="65">
        <v>43505</v>
      </c>
    </row>
    <row r="82" spans="1:5" x14ac:dyDescent="0.3">
      <c r="A82" s="62" t="s">
        <v>1417</v>
      </c>
      <c r="B82" s="63" t="s">
        <v>138</v>
      </c>
      <c r="C82" s="63" t="s">
        <v>1953</v>
      </c>
      <c r="D82" s="64">
        <v>266</v>
      </c>
      <c r="E82" s="65">
        <v>43505</v>
      </c>
    </row>
    <row r="83" spans="1:5" x14ac:dyDescent="0.3">
      <c r="A83" s="62" t="s">
        <v>177</v>
      </c>
      <c r="B83" s="63" t="s">
        <v>138</v>
      </c>
      <c r="C83" s="63" t="s">
        <v>1951</v>
      </c>
      <c r="D83" s="64">
        <v>510</v>
      </c>
      <c r="E83" s="65">
        <v>43507</v>
      </c>
    </row>
    <row r="84" spans="1:5" x14ac:dyDescent="0.3">
      <c r="A84" s="62" t="s">
        <v>1417</v>
      </c>
      <c r="B84" s="63" t="s">
        <v>138</v>
      </c>
      <c r="C84" s="63" t="s">
        <v>1953</v>
      </c>
      <c r="D84" s="64">
        <v>347</v>
      </c>
      <c r="E84" s="65">
        <v>43507</v>
      </c>
    </row>
    <row r="85" spans="1:5" x14ac:dyDescent="0.3">
      <c r="A85" s="62" t="s">
        <v>1415</v>
      </c>
      <c r="B85" s="63" t="s">
        <v>78</v>
      </c>
      <c r="C85" s="63" t="s">
        <v>1951</v>
      </c>
      <c r="D85" s="64">
        <v>476</v>
      </c>
      <c r="E85" s="65">
        <v>43508</v>
      </c>
    </row>
    <row r="86" spans="1:5" x14ac:dyDescent="0.3">
      <c r="A86" s="62" t="s">
        <v>1425</v>
      </c>
      <c r="B86" s="63" t="s">
        <v>138</v>
      </c>
      <c r="C86" s="63" t="s">
        <v>1951</v>
      </c>
      <c r="D86" s="64">
        <v>291</v>
      </c>
      <c r="E86" s="65">
        <v>43511</v>
      </c>
    </row>
    <row r="87" spans="1:5" x14ac:dyDescent="0.3">
      <c r="A87" s="62" t="s">
        <v>1417</v>
      </c>
      <c r="B87" s="63" t="s">
        <v>138</v>
      </c>
      <c r="C87" s="63" t="s">
        <v>1953</v>
      </c>
      <c r="D87" s="64">
        <v>449</v>
      </c>
      <c r="E87" s="65">
        <v>43511</v>
      </c>
    </row>
    <row r="88" spans="1:5" x14ac:dyDescent="0.3">
      <c r="A88" s="62" t="s">
        <v>1425</v>
      </c>
      <c r="B88" s="63" t="s">
        <v>138</v>
      </c>
      <c r="C88" s="63" t="s">
        <v>1951</v>
      </c>
      <c r="D88" s="64">
        <v>1403</v>
      </c>
      <c r="E88" s="65">
        <v>43512</v>
      </c>
    </row>
    <row r="89" spans="1:5" x14ac:dyDescent="0.3">
      <c r="A89" s="62" t="s">
        <v>177</v>
      </c>
      <c r="B89" s="63" t="s">
        <v>138</v>
      </c>
      <c r="C89" s="63" t="s">
        <v>1951</v>
      </c>
      <c r="D89" s="64">
        <v>10236</v>
      </c>
      <c r="E89" s="65">
        <v>43512</v>
      </c>
    </row>
    <row r="90" spans="1:5" x14ac:dyDescent="0.3">
      <c r="A90" s="62" t="s">
        <v>169</v>
      </c>
      <c r="B90" s="63" t="s">
        <v>138</v>
      </c>
      <c r="C90" s="63" t="s">
        <v>1952</v>
      </c>
      <c r="D90" s="64">
        <v>364</v>
      </c>
      <c r="E90" s="65">
        <v>43512</v>
      </c>
    </row>
    <row r="91" spans="1:5" x14ac:dyDescent="0.3">
      <c r="A91" s="62" t="s">
        <v>1420</v>
      </c>
      <c r="B91" s="63" t="s">
        <v>17</v>
      </c>
      <c r="C91" s="63" t="s">
        <v>1951</v>
      </c>
      <c r="D91" s="64">
        <v>6131</v>
      </c>
      <c r="E91" s="65">
        <v>43513</v>
      </c>
    </row>
    <row r="92" spans="1:5" x14ac:dyDescent="0.3">
      <c r="A92" s="62" t="s">
        <v>1424</v>
      </c>
      <c r="B92" s="63" t="s">
        <v>138</v>
      </c>
      <c r="C92" s="63" t="s">
        <v>1952</v>
      </c>
      <c r="D92" s="64">
        <v>3354</v>
      </c>
      <c r="E92" s="65">
        <v>43513</v>
      </c>
    </row>
    <row r="93" spans="1:5" x14ac:dyDescent="0.3">
      <c r="A93" s="62" t="s">
        <v>1415</v>
      </c>
      <c r="B93" s="63" t="s">
        <v>78</v>
      </c>
      <c r="C93" s="63" t="s">
        <v>1951</v>
      </c>
      <c r="D93" s="64">
        <v>387</v>
      </c>
      <c r="E93" s="65">
        <v>43513</v>
      </c>
    </row>
    <row r="94" spans="1:5" x14ac:dyDescent="0.3">
      <c r="A94" s="62" t="s">
        <v>177</v>
      </c>
      <c r="B94" s="63" t="s">
        <v>138</v>
      </c>
      <c r="C94" s="63" t="s">
        <v>1951</v>
      </c>
      <c r="D94" s="64">
        <v>143</v>
      </c>
      <c r="E94" s="65">
        <v>43514</v>
      </c>
    </row>
    <row r="95" spans="1:5" x14ac:dyDescent="0.3">
      <c r="A95" s="62" t="s">
        <v>177</v>
      </c>
      <c r="B95" s="63" t="s">
        <v>138</v>
      </c>
      <c r="C95" s="63" t="s">
        <v>1951</v>
      </c>
      <c r="D95" s="64">
        <v>183</v>
      </c>
      <c r="E95" s="65">
        <v>43514</v>
      </c>
    </row>
    <row r="96" spans="1:5" x14ac:dyDescent="0.3">
      <c r="A96" s="62" t="s">
        <v>1420</v>
      </c>
      <c r="B96" s="63" t="s">
        <v>17</v>
      </c>
      <c r="C96" s="63" t="s">
        <v>1951</v>
      </c>
      <c r="D96" s="64">
        <v>6985</v>
      </c>
      <c r="E96" s="65">
        <v>43515</v>
      </c>
    </row>
    <row r="97" spans="1:5" x14ac:dyDescent="0.3">
      <c r="A97" s="62" t="s">
        <v>169</v>
      </c>
      <c r="B97" s="63" t="s">
        <v>138</v>
      </c>
      <c r="C97" s="63" t="s">
        <v>1952</v>
      </c>
      <c r="D97" s="64">
        <v>139</v>
      </c>
      <c r="E97" s="65">
        <v>43515</v>
      </c>
    </row>
    <row r="98" spans="1:5" x14ac:dyDescent="0.3">
      <c r="A98" s="62" t="s">
        <v>1425</v>
      </c>
      <c r="B98" s="63" t="s">
        <v>138</v>
      </c>
      <c r="C98" s="63" t="s">
        <v>1951</v>
      </c>
      <c r="D98" s="64">
        <v>611</v>
      </c>
      <c r="E98" s="65">
        <v>43516</v>
      </c>
    </row>
    <row r="99" spans="1:5" x14ac:dyDescent="0.3">
      <c r="A99" s="62" t="s">
        <v>177</v>
      </c>
      <c r="B99" s="63" t="s">
        <v>138</v>
      </c>
      <c r="C99" s="63" t="s">
        <v>1951</v>
      </c>
      <c r="D99" s="64">
        <v>197</v>
      </c>
      <c r="E99" s="65">
        <v>43516</v>
      </c>
    </row>
    <row r="100" spans="1:5" x14ac:dyDescent="0.3">
      <c r="A100" s="62" t="s">
        <v>177</v>
      </c>
      <c r="B100" s="63" t="s">
        <v>138</v>
      </c>
      <c r="C100" s="63" t="s">
        <v>1951</v>
      </c>
      <c r="D100" s="64">
        <v>502</v>
      </c>
      <c r="E100" s="65">
        <v>43517</v>
      </c>
    </row>
    <row r="101" spans="1:5" x14ac:dyDescent="0.3">
      <c r="A101" s="62" t="s">
        <v>1425</v>
      </c>
      <c r="B101" s="63" t="s">
        <v>138</v>
      </c>
      <c r="C101" s="63" t="s">
        <v>1951</v>
      </c>
      <c r="D101" s="64">
        <v>6246</v>
      </c>
      <c r="E101" s="65">
        <v>43518</v>
      </c>
    </row>
    <row r="102" spans="1:5" x14ac:dyDescent="0.3">
      <c r="A102" s="62" t="s">
        <v>169</v>
      </c>
      <c r="B102" s="63" t="s">
        <v>138</v>
      </c>
      <c r="C102" s="63" t="s">
        <v>1952</v>
      </c>
      <c r="D102" s="64">
        <v>12847</v>
      </c>
      <c r="E102" s="65">
        <v>43518</v>
      </c>
    </row>
    <row r="103" spans="1:5" x14ac:dyDescent="0.3">
      <c r="A103" s="62" t="s">
        <v>1424</v>
      </c>
      <c r="B103" s="63" t="s">
        <v>138</v>
      </c>
      <c r="C103" s="63" t="s">
        <v>1952</v>
      </c>
      <c r="D103" s="64">
        <v>1426</v>
      </c>
      <c r="E103" s="65">
        <v>43519</v>
      </c>
    </row>
    <row r="104" spans="1:5" x14ac:dyDescent="0.3">
      <c r="A104" s="62" t="s">
        <v>177</v>
      </c>
      <c r="B104" s="63" t="s">
        <v>138</v>
      </c>
      <c r="C104" s="63" t="s">
        <v>1951</v>
      </c>
      <c r="D104" s="64">
        <v>502</v>
      </c>
      <c r="E104" s="65">
        <v>43520</v>
      </c>
    </row>
    <row r="105" spans="1:5" x14ac:dyDescent="0.3">
      <c r="A105" s="62" t="s">
        <v>177</v>
      </c>
      <c r="B105" s="63" t="s">
        <v>138</v>
      </c>
      <c r="C105" s="63" t="s">
        <v>1951</v>
      </c>
      <c r="D105" s="64">
        <v>5591</v>
      </c>
      <c r="E105" s="65">
        <v>43520</v>
      </c>
    </row>
    <row r="106" spans="1:5" x14ac:dyDescent="0.3">
      <c r="A106" s="62" t="s">
        <v>169</v>
      </c>
      <c r="B106" s="63" t="s">
        <v>138</v>
      </c>
      <c r="C106" s="63" t="s">
        <v>1952</v>
      </c>
      <c r="D106" s="64">
        <v>505</v>
      </c>
      <c r="E106" s="65">
        <v>43520</v>
      </c>
    </row>
    <row r="107" spans="1:5" x14ac:dyDescent="0.3">
      <c r="A107" s="62" t="s">
        <v>177</v>
      </c>
      <c r="B107" s="63" t="s">
        <v>138</v>
      </c>
      <c r="C107" s="63" t="s">
        <v>1951</v>
      </c>
      <c r="D107" s="64">
        <v>323</v>
      </c>
      <c r="E107" s="65">
        <v>43521</v>
      </c>
    </row>
    <row r="108" spans="1:5" x14ac:dyDescent="0.3">
      <c r="A108" s="62" t="s">
        <v>169</v>
      </c>
      <c r="B108" s="63" t="s">
        <v>138</v>
      </c>
      <c r="C108" s="63" t="s">
        <v>1952</v>
      </c>
      <c r="D108" s="64">
        <v>373</v>
      </c>
      <c r="E108" s="65">
        <v>43521</v>
      </c>
    </row>
    <row r="109" spans="1:5" x14ac:dyDescent="0.3">
      <c r="A109" s="62" t="s">
        <v>1424</v>
      </c>
      <c r="B109" s="63" t="s">
        <v>138</v>
      </c>
      <c r="C109" s="63" t="s">
        <v>1952</v>
      </c>
      <c r="D109" s="64">
        <v>320</v>
      </c>
      <c r="E109" s="65">
        <v>43522</v>
      </c>
    </row>
    <row r="110" spans="1:5" x14ac:dyDescent="0.3">
      <c r="A110" s="62" t="s">
        <v>1415</v>
      </c>
      <c r="B110" s="63" t="s">
        <v>78</v>
      </c>
      <c r="C110" s="63" t="s">
        <v>1951</v>
      </c>
      <c r="D110" s="64">
        <v>297</v>
      </c>
      <c r="E110" s="65">
        <v>43522</v>
      </c>
    </row>
    <row r="111" spans="1:5" x14ac:dyDescent="0.3">
      <c r="A111" s="62" t="s">
        <v>1417</v>
      </c>
      <c r="B111" s="63" t="s">
        <v>138</v>
      </c>
      <c r="C111" s="63" t="s">
        <v>1953</v>
      </c>
      <c r="D111" s="64">
        <v>258</v>
      </c>
      <c r="E111" s="65">
        <v>43522</v>
      </c>
    </row>
    <row r="112" spans="1:5" x14ac:dyDescent="0.3">
      <c r="A112" s="62" t="s">
        <v>1415</v>
      </c>
      <c r="B112" s="63" t="s">
        <v>78</v>
      </c>
      <c r="C112" s="63" t="s">
        <v>1951</v>
      </c>
      <c r="D112" s="64">
        <v>109</v>
      </c>
      <c r="E112" s="65">
        <v>43524</v>
      </c>
    </row>
    <row r="113" spans="1:5" x14ac:dyDescent="0.3">
      <c r="A113" s="62" t="s">
        <v>1425</v>
      </c>
      <c r="B113" s="63" t="s">
        <v>138</v>
      </c>
      <c r="C113" s="63" t="s">
        <v>1951</v>
      </c>
      <c r="D113" s="64">
        <v>665</v>
      </c>
      <c r="E113" s="65">
        <v>43525</v>
      </c>
    </row>
    <row r="114" spans="1:5" x14ac:dyDescent="0.3">
      <c r="A114" s="62" t="s">
        <v>1417</v>
      </c>
      <c r="B114" s="63" t="s">
        <v>138</v>
      </c>
      <c r="C114" s="63" t="s">
        <v>1953</v>
      </c>
      <c r="D114" s="64">
        <v>13587</v>
      </c>
      <c r="E114" s="65">
        <v>43526</v>
      </c>
    </row>
    <row r="115" spans="1:5" x14ac:dyDescent="0.3">
      <c r="A115" s="62" t="s">
        <v>177</v>
      </c>
      <c r="B115" s="63" t="s">
        <v>138</v>
      </c>
      <c r="C115" s="63" t="s">
        <v>1951</v>
      </c>
      <c r="D115" s="64">
        <v>17728</v>
      </c>
      <c r="E115" s="65">
        <v>43527</v>
      </c>
    </row>
    <row r="116" spans="1:5" x14ac:dyDescent="0.3">
      <c r="A116" s="62" t="s">
        <v>1424</v>
      </c>
      <c r="B116" s="63" t="s">
        <v>138</v>
      </c>
      <c r="C116" s="63" t="s">
        <v>1952</v>
      </c>
      <c r="D116" s="64">
        <v>405</v>
      </c>
      <c r="E116" s="65">
        <v>43528</v>
      </c>
    </row>
    <row r="117" spans="1:5" x14ac:dyDescent="0.3">
      <c r="A117" s="62" t="s">
        <v>1424</v>
      </c>
      <c r="B117" s="63" t="s">
        <v>138</v>
      </c>
      <c r="C117" s="63" t="s">
        <v>1952</v>
      </c>
      <c r="D117" s="64">
        <v>3579</v>
      </c>
      <c r="E117" s="65">
        <v>43528</v>
      </c>
    </row>
    <row r="118" spans="1:5" x14ac:dyDescent="0.3">
      <c r="A118" s="62" t="s">
        <v>1423</v>
      </c>
      <c r="B118" s="63" t="s">
        <v>138</v>
      </c>
      <c r="C118" s="63" t="s">
        <v>1953</v>
      </c>
      <c r="D118" s="64">
        <v>1909</v>
      </c>
      <c r="E118" s="65">
        <v>43528</v>
      </c>
    </row>
    <row r="119" spans="1:5" x14ac:dyDescent="0.3">
      <c r="A119" s="62" t="s">
        <v>169</v>
      </c>
      <c r="B119" s="63" t="s">
        <v>138</v>
      </c>
      <c r="C119" s="63" t="s">
        <v>1952</v>
      </c>
      <c r="D119" s="64">
        <v>184</v>
      </c>
      <c r="E119" s="65">
        <v>43529</v>
      </c>
    </row>
    <row r="120" spans="1:5" x14ac:dyDescent="0.3">
      <c r="A120" s="62" t="s">
        <v>177</v>
      </c>
      <c r="B120" s="63" t="s">
        <v>138</v>
      </c>
      <c r="C120" s="63" t="s">
        <v>1951</v>
      </c>
      <c r="D120" s="64">
        <v>123</v>
      </c>
      <c r="E120" s="65">
        <v>43530</v>
      </c>
    </row>
    <row r="121" spans="1:5" x14ac:dyDescent="0.3">
      <c r="A121" s="62" t="s">
        <v>169</v>
      </c>
      <c r="B121" s="63" t="s">
        <v>138</v>
      </c>
      <c r="C121" s="63" t="s">
        <v>1952</v>
      </c>
      <c r="D121" s="64">
        <v>485</v>
      </c>
      <c r="E121" s="65">
        <v>43530</v>
      </c>
    </row>
    <row r="122" spans="1:5" x14ac:dyDescent="0.3">
      <c r="A122" s="62" t="s">
        <v>1417</v>
      </c>
      <c r="B122" s="63" t="s">
        <v>138</v>
      </c>
      <c r="C122" s="63" t="s">
        <v>1953</v>
      </c>
      <c r="D122" s="64">
        <v>370</v>
      </c>
      <c r="E122" s="65">
        <v>43530</v>
      </c>
    </row>
    <row r="123" spans="1:5" x14ac:dyDescent="0.3">
      <c r="A123" s="62" t="s">
        <v>1420</v>
      </c>
      <c r="B123" s="63" t="s">
        <v>17</v>
      </c>
      <c r="C123" s="63" t="s">
        <v>1951</v>
      </c>
      <c r="D123" s="64">
        <v>334</v>
      </c>
      <c r="E123" s="65">
        <v>43531</v>
      </c>
    </row>
    <row r="124" spans="1:5" x14ac:dyDescent="0.3">
      <c r="A124" s="62" t="s">
        <v>1420</v>
      </c>
      <c r="B124" s="63" t="s">
        <v>17</v>
      </c>
      <c r="C124" s="63" t="s">
        <v>1951</v>
      </c>
      <c r="D124" s="64">
        <v>191</v>
      </c>
      <c r="E124" s="65">
        <v>43532</v>
      </c>
    </row>
    <row r="125" spans="1:5" x14ac:dyDescent="0.3">
      <c r="A125" s="62" t="s">
        <v>177</v>
      </c>
      <c r="B125" s="63" t="s">
        <v>138</v>
      </c>
      <c r="C125" s="63" t="s">
        <v>1951</v>
      </c>
      <c r="D125" s="64">
        <v>525</v>
      </c>
      <c r="E125" s="65">
        <v>43532</v>
      </c>
    </row>
    <row r="126" spans="1:5" x14ac:dyDescent="0.3">
      <c r="A126" s="62" t="s">
        <v>1425</v>
      </c>
      <c r="B126" s="63" t="s">
        <v>138</v>
      </c>
      <c r="C126" s="63" t="s">
        <v>1951</v>
      </c>
      <c r="D126" s="64">
        <v>2791</v>
      </c>
      <c r="E126" s="65">
        <v>43533</v>
      </c>
    </row>
    <row r="127" spans="1:5" x14ac:dyDescent="0.3">
      <c r="A127" s="62" t="s">
        <v>1415</v>
      </c>
      <c r="B127" s="63" t="s">
        <v>78</v>
      </c>
      <c r="C127" s="63" t="s">
        <v>1951</v>
      </c>
      <c r="D127" s="64">
        <v>429</v>
      </c>
      <c r="E127" s="65">
        <v>43533</v>
      </c>
    </row>
    <row r="128" spans="1:5" x14ac:dyDescent="0.3">
      <c r="A128" s="62" t="s">
        <v>1423</v>
      </c>
      <c r="B128" s="63" t="s">
        <v>138</v>
      </c>
      <c r="C128" s="63" t="s">
        <v>1953</v>
      </c>
      <c r="D128" s="64">
        <v>1061</v>
      </c>
      <c r="E128" s="65">
        <v>43533</v>
      </c>
    </row>
    <row r="129" spans="1:5" x14ac:dyDescent="0.3">
      <c r="A129" s="62" t="s">
        <v>169</v>
      </c>
      <c r="B129" s="63" t="s">
        <v>138</v>
      </c>
      <c r="C129" s="63" t="s">
        <v>1952</v>
      </c>
      <c r="D129" s="64">
        <v>1465</v>
      </c>
      <c r="E129" s="65">
        <v>43534</v>
      </c>
    </row>
    <row r="130" spans="1:5" x14ac:dyDescent="0.3">
      <c r="A130" s="62" t="s">
        <v>1423</v>
      </c>
      <c r="B130" s="63" t="s">
        <v>138</v>
      </c>
      <c r="C130" s="63" t="s">
        <v>1953</v>
      </c>
      <c r="D130" s="64">
        <v>1185</v>
      </c>
      <c r="E130" s="65">
        <v>43534</v>
      </c>
    </row>
    <row r="131" spans="1:5" x14ac:dyDescent="0.3">
      <c r="A131" s="62" t="s">
        <v>1425</v>
      </c>
      <c r="B131" s="63" t="s">
        <v>138</v>
      </c>
      <c r="C131" s="63" t="s">
        <v>1951</v>
      </c>
      <c r="D131" s="64">
        <v>1683</v>
      </c>
      <c r="E131" s="65">
        <v>43535</v>
      </c>
    </row>
    <row r="132" spans="1:5" x14ac:dyDescent="0.3">
      <c r="A132" s="62" t="s">
        <v>1425</v>
      </c>
      <c r="B132" s="63" t="s">
        <v>138</v>
      </c>
      <c r="C132" s="63" t="s">
        <v>1951</v>
      </c>
      <c r="D132" s="64">
        <v>856</v>
      </c>
      <c r="E132" s="65">
        <v>43536</v>
      </c>
    </row>
    <row r="133" spans="1:5" x14ac:dyDescent="0.3">
      <c r="A133" s="62" t="s">
        <v>177</v>
      </c>
      <c r="B133" s="63" t="s">
        <v>138</v>
      </c>
      <c r="C133" s="63" t="s">
        <v>1951</v>
      </c>
      <c r="D133" s="64">
        <v>265</v>
      </c>
      <c r="E133" s="65">
        <v>43537</v>
      </c>
    </row>
    <row r="134" spans="1:5" x14ac:dyDescent="0.3">
      <c r="A134" s="62" t="s">
        <v>1415</v>
      </c>
      <c r="B134" s="63" t="s">
        <v>78</v>
      </c>
      <c r="C134" s="63" t="s">
        <v>1951</v>
      </c>
      <c r="D134" s="64">
        <v>8654</v>
      </c>
      <c r="E134" s="65">
        <v>43537</v>
      </c>
    </row>
    <row r="135" spans="1:5" x14ac:dyDescent="0.3">
      <c r="A135" s="62" t="s">
        <v>1415</v>
      </c>
      <c r="B135" s="63" t="s">
        <v>78</v>
      </c>
      <c r="C135" s="63" t="s">
        <v>1951</v>
      </c>
      <c r="D135" s="64">
        <v>519</v>
      </c>
      <c r="E135" s="65">
        <v>43537</v>
      </c>
    </row>
    <row r="136" spans="1:5" x14ac:dyDescent="0.3">
      <c r="A136" s="62" t="s">
        <v>1425</v>
      </c>
      <c r="B136" s="63" t="s">
        <v>138</v>
      </c>
      <c r="C136" s="63" t="s">
        <v>1951</v>
      </c>
      <c r="D136" s="64">
        <v>1829</v>
      </c>
      <c r="E136" s="65">
        <v>43538</v>
      </c>
    </row>
    <row r="137" spans="1:5" x14ac:dyDescent="0.3">
      <c r="A137" s="62" t="s">
        <v>177</v>
      </c>
      <c r="B137" s="63" t="s">
        <v>138</v>
      </c>
      <c r="C137" s="63" t="s">
        <v>1951</v>
      </c>
      <c r="D137" s="64">
        <v>313</v>
      </c>
      <c r="E137" s="65">
        <v>43539</v>
      </c>
    </row>
    <row r="138" spans="1:5" x14ac:dyDescent="0.3">
      <c r="A138" s="62" t="s">
        <v>169</v>
      </c>
      <c r="B138" s="63" t="s">
        <v>138</v>
      </c>
      <c r="C138" s="63" t="s">
        <v>1952</v>
      </c>
      <c r="D138" s="64">
        <v>274</v>
      </c>
      <c r="E138" s="65">
        <v>43539</v>
      </c>
    </row>
    <row r="139" spans="1:5" x14ac:dyDescent="0.3">
      <c r="A139" s="62" t="s">
        <v>1417</v>
      </c>
      <c r="B139" s="63" t="s">
        <v>138</v>
      </c>
      <c r="C139" s="63" t="s">
        <v>1953</v>
      </c>
      <c r="D139" s="64">
        <v>267</v>
      </c>
      <c r="E139" s="65">
        <v>43541</v>
      </c>
    </row>
    <row r="140" spans="1:5" x14ac:dyDescent="0.3">
      <c r="A140" s="62" t="s">
        <v>1420</v>
      </c>
      <c r="B140" s="63" t="s">
        <v>17</v>
      </c>
      <c r="C140" s="63" t="s">
        <v>1951</v>
      </c>
      <c r="D140" s="64">
        <v>7301</v>
      </c>
      <c r="E140" s="65">
        <v>43542</v>
      </c>
    </row>
    <row r="141" spans="1:5" x14ac:dyDescent="0.3">
      <c r="A141" s="62" t="s">
        <v>177</v>
      </c>
      <c r="B141" s="63" t="s">
        <v>138</v>
      </c>
      <c r="C141" s="63" t="s">
        <v>1951</v>
      </c>
      <c r="D141" s="64">
        <v>280</v>
      </c>
      <c r="E141" s="65">
        <v>43542</v>
      </c>
    </row>
    <row r="142" spans="1:5" x14ac:dyDescent="0.3">
      <c r="A142" s="62" t="s">
        <v>1420</v>
      </c>
      <c r="B142" s="63" t="s">
        <v>17</v>
      </c>
      <c r="C142" s="63" t="s">
        <v>1951</v>
      </c>
      <c r="D142" s="64">
        <v>353</v>
      </c>
      <c r="E142" s="65">
        <v>43543</v>
      </c>
    </row>
    <row r="143" spans="1:5" x14ac:dyDescent="0.3">
      <c r="A143" s="62" t="s">
        <v>177</v>
      </c>
      <c r="B143" s="63" t="s">
        <v>138</v>
      </c>
      <c r="C143" s="63" t="s">
        <v>1951</v>
      </c>
      <c r="D143" s="64">
        <v>19451</v>
      </c>
      <c r="E143" s="65">
        <v>43543</v>
      </c>
    </row>
    <row r="144" spans="1:5" x14ac:dyDescent="0.3">
      <c r="A144" s="62" t="s">
        <v>177</v>
      </c>
      <c r="B144" s="63" t="s">
        <v>138</v>
      </c>
      <c r="C144" s="63" t="s">
        <v>1951</v>
      </c>
      <c r="D144" s="64">
        <v>482</v>
      </c>
      <c r="E144" s="65">
        <v>43543</v>
      </c>
    </row>
    <row r="145" spans="1:5" x14ac:dyDescent="0.3">
      <c r="A145" s="62" t="s">
        <v>169</v>
      </c>
      <c r="B145" s="63" t="s">
        <v>138</v>
      </c>
      <c r="C145" s="63" t="s">
        <v>1952</v>
      </c>
      <c r="D145" s="64">
        <v>479</v>
      </c>
      <c r="E145" s="65">
        <v>43543</v>
      </c>
    </row>
    <row r="146" spans="1:5" x14ac:dyDescent="0.3">
      <c r="A146" s="62" t="s">
        <v>1417</v>
      </c>
      <c r="B146" s="63" t="s">
        <v>138</v>
      </c>
      <c r="C146" s="63" t="s">
        <v>1953</v>
      </c>
      <c r="D146" s="64">
        <v>358</v>
      </c>
      <c r="E146" s="65">
        <v>43543</v>
      </c>
    </row>
    <row r="147" spans="1:5" x14ac:dyDescent="0.3">
      <c r="A147" s="62" t="s">
        <v>1415</v>
      </c>
      <c r="B147" s="63" t="s">
        <v>78</v>
      </c>
      <c r="C147" s="63" t="s">
        <v>1951</v>
      </c>
      <c r="D147" s="64">
        <v>308</v>
      </c>
      <c r="E147" s="65">
        <v>43544</v>
      </c>
    </row>
    <row r="148" spans="1:5" x14ac:dyDescent="0.3">
      <c r="A148" s="62" t="s">
        <v>177</v>
      </c>
      <c r="B148" s="63" t="s">
        <v>138</v>
      </c>
      <c r="C148" s="63" t="s">
        <v>1951</v>
      </c>
      <c r="D148" s="64">
        <v>307</v>
      </c>
      <c r="E148" s="65">
        <v>43545</v>
      </c>
    </row>
    <row r="149" spans="1:5" x14ac:dyDescent="0.3">
      <c r="A149" s="62" t="s">
        <v>169</v>
      </c>
      <c r="B149" s="63" t="s">
        <v>138</v>
      </c>
      <c r="C149" s="63" t="s">
        <v>1952</v>
      </c>
      <c r="D149" s="64">
        <v>16553</v>
      </c>
      <c r="E149" s="65">
        <v>43545</v>
      </c>
    </row>
    <row r="150" spans="1:5" x14ac:dyDescent="0.3">
      <c r="A150" s="62" t="s">
        <v>169</v>
      </c>
      <c r="B150" s="63" t="s">
        <v>138</v>
      </c>
      <c r="C150" s="63" t="s">
        <v>1952</v>
      </c>
      <c r="D150" s="64">
        <v>458</v>
      </c>
      <c r="E150" s="65">
        <v>43545</v>
      </c>
    </row>
    <row r="151" spans="1:5" x14ac:dyDescent="0.3">
      <c r="A151" s="62" t="s">
        <v>177</v>
      </c>
      <c r="B151" s="63" t="s">
        <v>138</v>
      </c>
      <c r="C151" s="63" t="s">
        <v>1951</v>
      </c>
      <c r="D151" s="64">
        <v>186</v>
      </c>
      <c r="E151" s="65">
        <v>43546</v>
      </c>
    </row>
    <row r="152" spans="1:5" x14ac:dyDescent="0.3">
      <c r="A152" s="62" t="s">
        <v>177</v>
      </c>
      <c r="B152" s="63" t="s">
        <v>138</v>
      </c>
      <c r="C152" s="63" t="s">
        <v>1951</v>
      </c>
      <c r="D152" s="64">
        <v>14077</v>
      </c>
      <c r="E152" s="65">
        <v>43546</v>
      </c>
    </row>
    <row r="153" spans="1:5" x14ac:dyDescent="0.3">
      <c r="A153" s="62" t="s">
        <v>177</v>
      </c>
      <c r="B153" s="63" t="s">
        <v>138</v>
      </c>
      <c r="C153" s="63" t="s">
        <v>1951</v>
      </c>
      <c r="D153" s="64">
        <v>581</v>
      </c>
      <c r="E153" s="65">
        <v>43546</v>
      </c>
    </row>
    <row r="154" spans="1:5" x14ac:dyDescent="0.3">
      <c r="A154" s="62" t="s">
        <v>1423</v>
      </c>
      <c r="B154" s="63" t="s">
        <v>138</v>
      </c>
      <c r="C154" s="63" t="s">
        <v>1953</v>
      </c>
      <c r="D154" s="64">
        <v>806</v>
      </c>
      <c r="E154" s="65">
        <v>43546</v>
      </c>
    </row>
    <row r="155" spans="1:5" x14ac:dyDescent="0.3">
      <c r="A155" s="62" t="s">
        <v>169</v>
      </c>
      <c r="B155" s="63" t="s">
        <v>138</v>
      </c>
      <c r="C155" s="63" t="s">
        <v>1952</v>
      </c>
      <c r="D155" s="64">
        <v>487</v>
      </c>
      <c r="E155" s="65">
        <v>43547</v>
      </c>
    </row>
    <row r="156" spans="1:5" x14ac:dyDescent="0.3">
      <c r="A156" s="62" t="s">
        <v>1424</v>
      </c>
      <c r="B156" s="63" t="s">
        <v>138</v>
      </c>
      <c r="C156" s="63" t="s">
        <v>1952</v>
      </c>
      <c r="D156" s="64">
        <v>1325</v>
      </c>
      <c r="E156" s="65">
        <v>43548</v>
      </c>
    </row>
    <row r="157" spans="1:5" x14ac:dyDescent="0.3">
      <c r="A157" s="62" t="s">
        <v>1425</v>
      </c>
      <c r="B157" s="63" t="s">
        <v>138</v>
      </c>
      <c r="C157" s="63" t="s">
        <v>1951</v>
      </c>
      <c r="D157" s="64">
        <v>712</v>
      </c>
      <c r="E157" s="65">
        <v>43549</v>
      </c>
    </row>
    <row r="158" spans="1:5" x14ac:dyDescent="0.3">
      <c r="A158" s="62" t="s">
        <v>1420</v>
      </c>
      <c r="B158" s="63" t="s">
        <v>17</v>
      </c>
      <c r="C158" s="63" t="s">
        <v>1951</v>
      </c>
      <c r="D158" s="64">
        <v>8600</v>
      </c>
      <c r="E158" s="65">
        <v>43550</v>
      </c>
    </row>
    <row r="159" spans="1:5" x14ac:dyDescent="0.3">
      <c r="A159" s="62" t="s">
        <v>177</v>
      </c>
      <c r="B159" s="63" t="s">
        <v>138</v>
      </c>
      <c r="C159" s="63" t="s">
        <v>1951</v>
      </c>
      <c r="D159" s="64">
        <v>505</v>
      </c>
      <c r="E159" s="65">
        <v>43550</v>
      </c>
    </row>
    <row r="160" spans="1:5" x14ac:dyDescent="0.3">
      <c r="A160" s="62" t="s">
        <v>177</v>
      </c>
      <c r="B160" s="63" t="s">
        <v>138</v>
      </c>
      <c r="C160" s="63" t="s">
        <v>1951</v>
      </c>
      <c r="D160" s="64">
        <v>287</v>
      </c>
      <c r="E160" s="65">
        <v>43553</v>
      </c>
    </row>
    <row r="161" spans="1:5" x14ac:dyDescent="0.3">
      <c r="A161" s="62" t="s">
        <v>1415</v>
      </c>
      <c r="B161" s="63" t="s">
        <v>78</v>
      </c>
      <c r="C161" s="63" t="s">
        <v>1951</v>
      </c>
      <c r="D161" s="64">
        <v>365</v>
      </c>
      <c r="E161" s="65">
        <v>43554</v>
      </c>
    </row>
    <row r="162" spans="1:5" x14ac:dyDescent="0.3">
      <c r="A162" s="62" t="s">
        <v>169</v>
      </c>
      <c r="B162" s="63" t="s">
        <v>138</v>
      </c>
      <c r="C162" s="63" t="s">
        <v>1952</v>
      </c>
      <c r="D162" s="64">
        <v>278</v>
      </c>
      <c r="E162" s="65">
        <v>43555</v>
      </c>
    </row>
    <row r="163" spans="1:5" x14ac:dyDescent="0.3">
      <c r="C163" s="66"/>
      <c r="D163" s="64"/>
    </row>
    <row r="164" spans="1:5" x14ac:dyDescent="0.3">
      <c r="D164" s="66"/>
    </row>
  </sheetData>
  <pageMargins left="0.7" right="0.7" top="0.78740157499999996" bottom="0.78740157499999996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796EAF-8AE3-4BF1-9B74-79CBE5180284}">
  <dimension ref="A1:N77"/>
  <sheetViews>
    <sheetView workbookViewId="0">
      <selection activeCell="A18" sqref="A18"/>
    </sheetView>
  </sheetViews>
  <sheetFormatPr baseColWidth="10" defaultColWidth="11.44140625" defaultRowHeight="14.4" x14ac:dyDescent="0.3"/>
  <cols>
    <col min="1" max="1" width="10.6640625" style="68" bestFit="1" customWidth="1"/>
    <col min="2" max="2" width="31.109375" style="68" bestFit="1" customWidth="1"/>
    <col min="3" max="3" width="12" style="68" bestFit="1" customWidth="1"/>
    <col min="4" max="4" width="25.44140625" style="68" bestFit="1" customWidth="1"/>
    <col min="5" max="5" width="19.33203125" style="68" bestFit="1" customWidth="1"/>
    <col min="6" max="6" width="11.44140625" style="68"/>
    <col min="7" max="7" width="24.109375" style="68" bestFit="1" customWidth="1"/>
    <col min="8" max="8" width="22.109375" style="68" bestFit="1" customWidth="1"/>
    <col min="9" max="9" width="20.5546875" style="68" bestFit="1" customWidth="1"/>
    <col min="10" max="10" width="15.44140625" style="68" bestFit="1" customWidth="1"/>
    <col min="11" max="11" width="16.33203125" style="68" bestFit="1" customWidth="1"/>
    <col min="12" max="14" width="13" style="68" bestFit="1" customWidth="1"/>
    <col min="15" max="16384" width="11.44140625" style="68"/>
  </cols>
  <sheetData>
    <row r="1" spans="1:14" x14ac:dyDescent="0.3">
      <c r="A1" s="67" t="s">
        <v>1</v>
      </c>
      <c r="B1" s="67" t="s">
        <v>2</v>
      </c>
      <c r="C1" s="67" t="s">
        <v>3</v>
      </c>
      <c r="D1" s="67" t="s">
        <v>4</v>
      </c>
      <c r="E1" s="67" t="s">
        <v>5</v>
      </c>
      <c r="F1" s="67" t="s">
        <v>6</v>
      </c>
      <c r="G1" s="67" t="s">
        <v>7</v>
      </c>
      <c r="H1" s="67" t="s">
        <v>8</v>
      </c>
      <c r="I1" s="67" t="s">
        <v>9</v>
      </c>
      <c r="J1" s="67" t="s">
        <v>10</v>
      </c>
      <c r="K1" s="67" t="s">
        <v>11</v>
      </c>
      <c r="L1" s="67" t="s">
        <v>12</v>
      </c>
      <c r="M1" s="67" t="s">
        <v>13</v>
      </c>
      <c r="N1" s="67" t="s">
        <v>14</v>
      </c>
    </row>
    <row r="2" spans="1:14" x14ac:dyDescent="0.3">
      <c r="A2" s="68" t="s">
        <v>15</v>
      </c>
      <c r="B2" s="68" t="s">
        <v>16</v>
      </c>
      <c r="C2" s="68" t="s">
        <v>17</v>
      </c>
      <c r="D2" s="68" t="s">
        <v>18</v>
      </c>
      <c r="E2" s="68" t="s">
        <v>19</v>
      </c>
      <c r="F2" s="69" t="s">
        <v>20</v>
      </c>
      <c r="G2" s="68" t="s">
        <v>21</v>
      </c>
      <c r="H2" s="68" t="s">
        <v>22</v>
      </c>
      <c r="I2" s="68" t="s">
        <v>23</v>
      </c>
      <c r="J2" s="69" t="s">
        <v>24</v>
      </c>
      <c r="K2" s="69" t="s">
        <v>25</v>
      </c>
      <c r="L2" s="70">
        <v>51560</v>
      </c>
      <c r="M2" s="70">
        <v>56716.000000000007</v>
      </c>
      <c r="N2" s="70">
        <v>62387.600000000013</v>
      </c>
    </row>
    <row r="3" spans="1:14" x14ac:dyDescent="0.3">
      <c r="A3" s="68" t="s">
        <v>26</v>
      </c>
      <c r="B3" s="68" t="s">
        <v>27</v>
      </c>
      <c r="C3" s="68" t="s">
        <v>17</v>
      </c>
      <c r="D3" s="68" t="s">
        <v>28</v>
      </c>
      <c r="E3" s="68" t="s">
        <v>29</v>
      </c>
      <c r="F3" s="69" t="s">
        <v>30</v>
      </c>
      <c r="G3" s="68" t="s">
        <v>31</v>
      </c>
      <c r="H3" s="68" t="s">
        <v>32</v>
      </c>
      <c r="I3" s="68" t="s">
        <v>23</v>
      </c>
      <c r="J3" s="69" t="s">
        <v>33</v>
      </c>
      <c r="K3" s="69" t="s">
        <v>33</v>
      </c>
      <c r="L3" s="70">
        <v>480536</v>
      </c>
      <c r="M3" s="70">
        <v>528589.60000000009</v>
      </c>
      <c r="N3" s="70">
        <v>581448.56000000017</v>
      </c>
    </row>
    <row r="4" spans="1:14" x14ac:dyDescent="0.3">
      <c r="A4" s="68" t="s">
        <v>34</v>
      </c>
      <c r="B4" s="68" t="s">
        <v>35</v>
      </c>
      <c r="C4" s="68" t="s">
        <v>17</v>
      </c>
      <c r="D4" s="68" t="s">
        <v>36</v>
      </c>
      <c r="E4" s="68" t="s">
        <v>37</v>
      </c>
      <c r="F4" s="69" t="s">
        <v>38</v>
      </c>
      <c r="G4" s="68" t="s">
        <v>39</v>
      </c>
      <c r="H4" s="68" t="s">
        <v>40</v>
      </c>
      <c r="I4" s="68" t="s">
        <v>41</v>
      </c>
      <c r="J4" s="69" t="s">
        <v>42</v>
      </c>
      <c r="K4" s="69" t="s">
        <v>43</v>
      </c>
      <c r="L4" s="70">
        <v>199120</v>
      </c>
      <c r="M4" s="70">
        <v>219032.00000000003</v>
      </c>
      <c r="N4" s="70">
        <v>240935.20000000004</v>
      </c>
    </row>
    <row r="5" spans="1:14" x14ac:dyDescent="0.3">
      <c r="A5" s="68" t="s">
        <v>44</v>
      </c>
      <c r="B5" s="68" t="s">
        <v>45</v>
      </c>
      <c r="C5" s="68" t="s">
        <v>17</v>
      </c>
      <c r="D5" s="68" t="s">
        <v>46</v>
      </c>
      <c r="E5" s="68" t="s">
        <v>46</v>
      </c>
      <c r="F5" s="69" t="s">
        <v>47</v>
      </c>
      <c r="G5" s="68" t="s">
        <v>48</v>
      </c>
      <c r="H5" s="68" t="s">
        <v>49</v>
      </c>
      <c r="I5" s="68" t="s">
        <v>41</v>
      </c>
      <c r="J5" s="69" t="s">
        <v>50</v>
      </c>
      <c r="K5" s="69" t="s">
        <v>51</v>
      </c>
      <c r="L5" s="70">
        <v>257817</v>
      </c>
      <c r="M5" s="70">
        <v>283598.7</v>
      </c>
      <c r="N5" s="70">
        <v>311958.57000000007</v>
      </c>
    </row>
    <row r="6" spans="1:14" x14ac:dyDescent="0.3">
      <c r="A6" s="68" t="s">
        <v>52</v>
      </c>
      <c r="B6" s="68" t="s">
        <v>53</v>
      </c>
      <c r="C6" s="68" t="s">
        <v>17</v>
      </c>
      <c r="D6" s="68" t="s">
        <v>54</v>
      </c>
      <c r="E6" s="68" t="s">
        <v>54</v>
      </c>
      <c r="F6" s="69" t="s">
        <v>55</v>
      </c>
      <c r="G6" s="68" t="s">
        <v>56</v>
      </c>
      <c r="H6" s="68" t="s">
        <v>57</v>
      </c>
      <c r="I6" s="68" t="s">
        <v>23</v>
      </c>
      <c r="J6" s="69" t="s">
        <v>58</v>
      </c>
      <c r="K6" s="69" t="s">
        <v>59</v>
      </c>
      <c r="L6" s="70">
        <v>33797</v>
      </c>
      <c r="M6" s="70">
        <v>37176.700000000004</v>
      </c>
      <c r="N6" s="70">
        <v>40894.37000000001</v>
      </c>
    </row>
    <row r="7" spans="1:14" x14ac:dyDescent="0.3">
      <c r="A7" s="68" t="s">
        <v>60</v>
      </c>
      <c r="B7" s="68" t="s">
        <v>61</v>
      </c>
      <c r="C7" s="68" t="s">
        <v>17</v>
      </c>
      <c r="D7" s="68" t="s">
        <v>46</v>
      </c>
      <c r="E7" s="68" t="s">
        <v>46</v>
      </c>
      <c r="F7" s="69" t="s">
        <v>62</v>
      </c>
      <c r="G7" s="68" t="s">
        <v>63</v>
      </c>
      <c r="H7" s="68" t="s">
        <v>64</v>
      </c>
      <c r="I7" s="68" t="s">
        <v>41</v>
      </c>
      <c r="J7" s="69" t="s">
        <v>65</v>
      </c>
      <c r="K7" s="69" t="s">
        <v>66</v>
      </c>
      <c r="L7" s="70">
        <v>61960</v>
      </c>
      <c r="M7" s="70">
        <v>68156</v>
      </c>
      <c r="N7" s="70">
        <v>74971.600000000006</v>
      </c>
    </row>
    <row r="8" spans="1:14" x14ac:dyDescent="0.3">
      <c r="A8" s="68" t="s">
        <v>67</v>
      </c>
      <c r="B8" s="68" t="s">
        <v>68</v>
      </c>
      <c r="C8" s="68" t="s">
        <v>17</v>
      </c>
      <c r="D8" s="68" t="s">
        <v>28</v>
      </c>
      <c r="E8" s="68" t="s">
        <v>69</v>
      </c>
      <c r="F8" s="69" t="s">
        <v>70</v>
      </c>
      <c r="G8" s="68" t="s">
        <v>71</v>
      </c>
      <c r="H8" s="68" t="s">
        <v>72</v>
      </c>
      <c r="I8" s="68" t="s">
        <v>73</v>
      </c>
      <c r="J8" s="69" t="s">
        <v>74</v>
      </c>
      <c r="K8" s="69" t="s">
        <v>75</v>
      </c>
      <c r="L8" s="70">
        <v>90205</v>
      </c>
      <c r="M8" s="70">
        <v>99225.500000000015</v>
      </c>
      <c r="N8" s="70">
        <v>109148.05000000003</v>
      </c>
    </row>
    <row r="9" spans="1:14" x14ac:dyDescent="0.3">
      <c r="A9" s="68" t="s">
        <v>76</v>
      </c>
      <c r="B9" s="68" t="s">
        <v>77</v>
      </c>
      <c r="C9" s="68" t="s">
        <v>78</v>
      </c>
      <c r="D9" s="68" t="s">
        <v>79</v>
      </c>
      <c r="E9" s="68" t="s">
        <v>80</v>
      </c>
      <c r="F9" s="69" t="s">
        <v>81</v>
      </c>
      <c r="G9" s="68" t="s">
        <v>82</v>
      </c>
      <c r="H9" s="68" t="s">
        <v>83</v>
      </c>
      <c r="I9" s="68" t="s">
        <v>73</v>
      </c>
      <c r="J9" s="69" t="s">
        <v>84</v>
      </c>
      <c r="K9" s="69" t="s">
        <v>85</v>
      </c>
      <c r="L9" s="70">
        <v>232428</v>
      </c>
      <c r="M9" s="70">
        <v>255670.80000000002</v>
      </c>
      <c r="N9" s="70">
        <v>281237.88000000006</v>
      </c>
    </row>
    <row r="10" spans="1:14" x14ac:dyDescent="0.3">
      <c r="A10" s="68" t="s">
        <v>86</v>
      </c>
      <c r="B10" s="68" t="s">
        <v>87</v>
      </c>
      <c r="C10" s="68" t="s">
        <v>78</v>
      </c>
      <c r="D10" s="68" t="s">
        <v>88</v>
      </c>
      <c r="E10" s="68" t="s">
        <v>88</v>
      </c>
      <c r="F10" s="69" t="s">
        <v>89</v>
      </c>
      <c r="G10" s="68" t="s">
        <v>90</v>
      </c>
      <c r="H10" s="68" t="s">
        <v>91</v>
      </c>
      <c r="I10" s="68" t="s">
        <v>23</v>
      </c>
      <c r="J10" s="69" t="s">
        <v>92</v>
      </c>
      <c r="K10" s="69" t="s">
        <v>93</v>
      </c>
      <c r="L10" s="70">
        <v>199443</v>
      </c>
      <c r="M10" s="70">
        <v>219387.30000000002</v>
      </c>
      <c r="N10" s="70">
        <v>241326.03000000003</v>
      </c>
    </row>
    <row r="11" spans="1:14" x14ac:dyDescent="0.3">
      <c r="A11" s="68" t="s">
        <v>94</v>
      </c>
      <c r="B11" s="68" t="s">
        <v>95</v>
      </c>
      <c r="C11" s="68" t="s">
        <v>78</v>
      </c>
      <c r="D11" s="68" t="s">
        <v>96</v>
      </c>
      <c r="E11" s="68" t="s">
        <v>97</v>
      </c>
      <c r="F11" s="69" t="s">
        <v>98</v>
      </c>
      <c r="G11" s="68" t="s">
        <v>99</v>
      </c>
      <c r="H11" s="68" t="s">
        <v>100</v>
      </c>
      <c r="I11" s="68" t="s">
        <v>23</v>
      </c>
      <c r="J11" s="69" t="s">
        <v>101</v>
      </c>
      <c r="K11" s="69" t="s">
        <v>102</v>
      </c>
      <c r="L11" s="70">
        <v>393648</v>
      </c>
      <c r="M11" s="70">
        <v>433012.80000000005</v>
      </c>
      <c r="N11" s="70">
        <v>476314.08000000007</v>
      </c>
    </row>
    <row r="12" spans="1:14" x14ac:dyDescent="0.3">
      <c r="A12" s="68" t="s">
        <v>103</v>
      </c>
      <c r="B12" s="68" t="s">
        <v>104</v>
      </c>
      <c r="C12" s="68" t="s">
        <v>78</v>
      </c>
      <c r="D12" s="68" t="s">
        <v>105</v>
      </c>
      <c r="E12" s="68" t="s">
        <v>105</v>
      </c>
      <c r="F12" s="69">
        <v>8020</v>
      </c>
      <c r="G12" s="68" t="s">
        <v>106</v>
      </c>
      <c r="H12" s="68" t="s">
        <v>107</v>
      </c>
      <c r="I12" s="68" t="s">
        <v>23</v>
      </c>
      <c r="J12" s="69" t="s">
        <v>108</v>
      </c>
      <c r="K12" s="69" t="s">
        <v>109</v>
      </c>
      <c r="L12" s="70">
        <v>59443</v>
      </c>
      <c r="M12" s="70">
        <v>65387.3</v>
      </c>
      <c r="N12" s="70">
        <v>71926.030000000013</v>
      </c>
    </row>
    <row r="13" spans="1:14" x14ac:dyDescent="0.3">
      <c r="A13" s="68" t="s">
        <v>110</v>
      </c>
      <c r="B13" s="68" t="s">
        <v>111</v>
      </c>
      <c r="C13" s="68" t="s">
        <v>78</v>
      </c>
      <c r="D13" s="68" t="s">
        <v>112</v>
      </c>
      <c r="E13" s="68" t="s">
        <v>113</v>
      </c>
      <c r="F13" s="69" t="s">
        <v>114</v>
      </c>
      <c r="G13" s="68" t="s">
        <v>115</v>
      </c>
      <c r="H13" s="68" t="s">
        <v>116</v>
      </c>
      <c r="I13" s="68" t="s">
        <v>23</v>
      </c>
      <c r="J13" s="69" t="s">
        <v>117</v>
      </c>
      <c r="K13" s="69" t="s">
        <v>118</v>
      </c>
      <c r="L13" s="70">
        <v>449638</v>
      </c>
      <c r="M13" s="70">
        <v>494601.80000000005</v>
      </c>
      <c r="N13" s="70">
        <v>544061.9800000001</v>
      </c>
    </row>
    <row r="14" spans="1:14" x14ac:dyDescent="0.3">
      <c r="A14" s="68" t="s">
        <v>119</v>
      </c>
      <c r="B14" s="68" t="s">
        <v>120</v>
      </c>
      <c r="C14" s="68" t="s">
        <v>78</v>
      </c>
      <c r="D14" s="68" t="s">
        <v>121</v>
      </c>
      <c r="E14" s="68" t="s">
        <v>122</v>
      </c>
      <c r="F14" s="69" t="s">
        <v>123</v>
      </c>
      <c r="G14" s="68" t="s">
        <v>124</v>
      </c>
      <c r="H14" s="68" t="s">
        <v>125</v>
      </c>
      <c r="I14" s="68" t="s">
        <v>41</v>
      </c>
      <c r="J14" s="69" t="s">
        <v>126</v>
      </c>
      <c r="K14" s="69" t="s">
        <v>127</v>
      </c>
      <c r="L14" s="70">
        <v>182506</v>
      </c>
      <c r="M14" s="70">
        <v>200756.6</v>
      </c>
      <c r="N14" s="70">
        <v>220832.26000000004</v>
      </c>
    </row>
    <row r="15" spans="1:14" x14ac:dyDescent="0.3">
      <c r="A15" s="68" t="s">
        <v>128</v>
      </c>
      <c r="B15" s="68" t="s">
        <v>129</v>
      </c>
      <c r="C15" s="68" t="s">
        <v>78</v>
      </c>
      <c r="D15" s="68" t="s">
        <v>130</v>
      </c>
      <c r="E15" s="68" t="s">
        <v>130</v>
      </c>
      <c r="F15" s="69" t="s">
        <v>131</v>
      </c>
      <c r="G15" s="68" t="s">
        <v>132</v>
      </c>
      <c r="H15" s="68" t="s">
        <v>133</v>
      </c>
      <c r="I15" s="68" t="s">
        <v>41</v>
      </c>
      <c r="J15" s="69" t="s">
        <v>134</v>
      </c>
      <c r="K15" s="69" t="s">
        <v>135</v>
      </c>
      <c r="L15" s="70">
        <v>48194</v>
      </c>
      <c r="M15" s="70">
        <v>53013.4</v>
      </c>
      <c r="N15" s="70">
        <v>58314.740000000005</v>
      </c>
    </row>
    <row r="16" spans="1:14" x14ac:dyDescent="0.3">
      <c r="A16" s="68" t="s">
        <v>136</v>
      </c>
      <c r="B16" s="68" t="s">
        <v>137</v>
      </c>
      <c r="C16" s="68" t="s">
        <v>138</v>
      </c>
      <c r="D16" s="68" t="s">
        <v>139</v>
      </c>
      <c r="E16" s="68" t="s">
        <v>140</v>
      </c>
      <c r="F16" s="69" t="s">
        <v>141</v>
      </c>
      <c r="G16" s="68" t="s">
        <v>142</v>
      </c>
      <c r="H16" s="68" t="s">
        <v>143</v>
      </c>
      <c r="I16" s="68" t="s">
        <v>73</v>
      </c>
      <c r="J16" s="69" t="s">
        <v>144</v>
      </c>
      <c r="K16" s="69" t="s">
        <v>145</v>
      </c>
      <c r="L16" s="70">
        <v>365711</v>
      </c>
      <c r="M16" s="70">
        <v>402282.10000000003</v>
      </c>
      <c r="N16" s="70">
        <v>442510.31000000006</v>
      </c>
    </row>
    <row r="17" spans="1:14" x14ac:dyDescent="0.3">
      <c r="A17" s="68" t="s">
        <v>146</v>
      </c>
      <c r="B17" s="68" t="s">
        <v>147</v>
      </c>
      <c r="C17" s="68" t="s">
        <v>138</v>
      </c>
      <c r="D17" s="68" t="s">
        <v>148</v>
      </c>
      <c r="E17" s="68" t="s">
        <v>149</v>
      </c>
      <c r="F17" s="69" t="s">
        <v>150</v>
      </c>
      <c r="G17" s="68" t="s">
        <v>151</v>
      </c>
      <c r="H17" s="68" t="s">
        <v>152</v>
      </c>
      <c r="I17" s="68" t="s">
        <v>23</v>
      </c>
      <c r="J17" s="69" t="s">
        <v>153</v>
      </c>
      <c r="K17" s="69" t="s">
        <v>154</v>
      </c>
      <c r="L17" s="70">
        <v>42791</v>
      </c>
      <c r="M17" s="70">
        <v>47070.100000000006</v>
      </c>
      <c r="N17" s="70">
        <v>51777.110000000008</v>
      </c>
    </row>
    <row r="18" spans="1:14" x14ac:dyDescent="0.3">
      <c r="A18" s="68" t="s">
        <v>155</v>
      </c>
      <c r="B18" s="68" t="s">
        <v>156</v>
      </c>
      <c r="C18" s="68" t="s">
        <v>138</v>
      </c>
      <c r="D18" s="68" t="s">
        <v>157</v>
      </c>
      <c r="E18" s="68" t="s">
        <v>157</v>
      </c>
      <c r="F18" s="69" t="s">
        <v>158</v>
      </c>
      <c r="G18" s="68" t="s">
        <v>159</v>
      </c>
      <c r="H18" s="68" t="s">
        <v>160</v>
      </c>
      <c r="I18" s="68" t="s">
        <v>23</v>
      </c>
      <c r="J18" s="69" t="s">
        <v>161</v>
      </c>
      <c r="K18" s="69" t="s">
        <v>162</v>
      </c>
      <c r="L18" s="70">
        <v>278208</v>
      </c>
      <c r="M18" s="70">
        <v>306028.80000000005</v>
      </c>
      <c r="N18" s="70">
        <v>336631.68000000005</v>
      </c>
    </row>
    <row r="19" spans="1:14" x14ac:dyDescent="0.3">
      <c r="A19" s="68" t="s">
        <v>163</v>
      </c>
      <c r="B19" s="68" t="s">
        <v>164</v>
      </c>
      <c r="C19" s="68" t="s">
        <v>138</v>
      </c>
      <c r="D19" s="68" t="s">
        <v>165</v>
      </c>
      <c r="E19" s="68" t="s">
        <v>166</v>
      </c>
      <c r="F19" s="69" t="s">
        <v>167</v>
      </c>
      <c r="G19" s="68" t="s">
        <v>168</v>
      </c>
      <c r="H19" s="68" t="s">
        <v>169</v>
      </c>
      <c r="I19" s="68" t="s">
        <v>23</v>
      </c>
      <c r="J19" s="69" t="s">
        <v>170</v>
      </c>
      <c r="K19" s="69" t="s">
        <v>171</v>
      </c>
      <c r="L19" s="70">
        <v>125951</v>
      </c>
      <c r="M19" s="70">
        <v>138546.1</v>
      </c>
      <c r="N19" s="70">
        <v>152400.71000000002</v>
      </c>
    </row>
    <row r="20" spans="1:14" x14ac:dyDescent="0.3">
      <c r="A20" s="68" t="s">
        <v>172</v>
      </c>
      <c r="B20" s="68" t="s">
        <v>173</v>
      </c>
      <c r="C20" s="68" t="s">
        <v>138</v>
      </c>
      <c r="D20" s="68" t="s">
        <v>148</v>
      </c>
      <c r="E20" s="68" t="s">
        <v>174</v>
      </c>
      <c r="F20" s="69" t="s">
        <v>175</v>
      </c>
      <c r="G20" s="68" t="s">
        <v>176</v>
      </c>
      <c r="H20" s="68" t="s">
        <v>177</v>
      </c>
      <c r="I20" s="68" t="s">
        <v>23</v>
      </c>
      <c r="J20" s="69" t="s">
        <v>178</v>
      </c>
      <c r="K20" s="69" t="s">
        <v>179</v>
      </c>
      <c r="L20" s="70">
        <v>144480</v>
      </c>
      <c r="M20" s="70">
        <v>158928</v>
      </c>
      <c r="N20" s="70">
        <v>174820.80000000002</v>
      </c>
    </row>
    <row r="21" spans="1:14" x14ac:dyDescent="0.3">
      <c r="A21" s="68" t="s">
        <v>180</v>
      </c>
      <c r="B21" s="68" t="s">
        <v>181</v>
      </c>
      <c r="C21" s="68" t="s">
        <v>138</v>
      </c>
      <c r="D21" s="68" t="s">
        <v>182</v>
      </c>
      <c r="E21" s="68" t="s">
        <v>183</v>
      </c>
      <c r="F21" s="69" t="s">
        <v>184</v>
      </c>
      <c r="G21" s="68" t="s">
        <v>185</v>
      </c>
      <c r="H21" s="68" t="s">
        <v>186</v>
      </c>
      <c r="I21" s="68" t="s">
        <v>41</v>
      </c>
      <c r="J21" s="69" t="s">
        <v>187</v>
      </c>
      <c r="K21" s="69" t="s">
        <v>188</v>
      </c>
      <c r="L21" s="70">
        <v>83556</v>
      </c>
      <c r="M21" s="70">
        <v>91911.6</v>
      </c>
      <c r="N21" s="70">
        <v>101102.76000000001</v>
      </c>
    </row>
    <row r="22" spans="1:14" x14ac:dyDescent="0.3">
      <c r="A22" s="68" t="s">
        <v>189</v>
      </c>
      <c r="B22" s="68" t="s">
        <v>190</v>
      </c>
      <c r="C22" s="68" t="s">
        <v>138</v>
      </c>
      <c r="D22" s="68" t="s">
        <v>191</v>
      </c>
      <c r="E22" s="68" t="s">
        <v>191</v>
      </c>
      <c r="F22" s="69" t="s">
        <v>192</v>
      </c>
      <c r="G22" s="68" t="s">
        <v>193</v>
      </c>
      <c r="H22" s="68" t="s">
        <v>194</v>
      </c>
      <c r="I22" s="68" t="s">
        <v>73</v>
      </c>
      <c r="J22" s="69" t="s">
        <v>195</v>
      </c>
      <c r="K22" s="69" t="s">
        <v>196</v>
      </c>
      <c r="L22" s="70">
        <v>67035</v>
      </c>
      <c r="M22" s="70">
        <v>73738.5</v>
      </c>
      <c r="N22" s="70">
        <v>81112.350000000006</v>
      </c>
    </row>
    <row r="23" spans="1:14" x14ac:dyDescent="0.3">
      <c r="A23" s="68" t="s">
        <v>197</v>
      </c>
      <c r="B23" s="68" t="s">
        <v>198</v>
      </c>
      <c r="C23" s="68" t="s">
        <v>138</v>
      </c>
      <c r="D23" s="68" t="s">
        <v>199</v>
      </c>
      <c r="E23" s="68" t="s">
        <v>200</v>
      </c>
      <c r="F23" s="69" t="s">
        <v>201</v>
      </c>
      <c r="G23" s="68" t="s">
        <v>202</v>
      </c>
      <c r="H23" s="68" t="s">
        <v>203</v>
      </c>
      <c r="I23" s="68" t="s">
        <v>73</v>
      </c>
      <c r="J23" s="69" t="s">
        <v>204</v>
      </c>
      <c r="K23" s="69" t="s">
        <v>205</v>
      </c>
      <c r="L23" s="70">
        <v>311029</v>
      </c>
      <c r="M23" s="70">
        <v>342131.9</v>
      </c>
      <c r="N23" s="70">
        <v>376345.09000000008</v>
      </c>
    </row>
    <row r="24" spans="1:14" x14ac:dyDescent="0.3">
      <c r="A24" s="68" t="s">
        <v>206</v>
      </c>
      <c r="B24" s="68" t="s">
        <v>207</v>
      </c>
      <c r="C24" s="68" t="s">
        <v>138</v>
      </c>
      <c r="D24" s="68" t="s">
        <v>139</v>
      </c>
      <c r="E24" s="68" t="s">
        <v>208</v>
      </c>
      <c r="F24" s="69" t="s">
        <v>209</v>
      </c>
      <c r="G24" s="68" t="s">
        <v>210</v>
      </c>
      <c r="H24" s="68" t="s">
        <v>211</v>
      </c>
      <c r="I24" s="68" t="s">
        <v>41</v>
      </c>
      <c r="J24" s="69" t="s">
        <v>212</v>
      </c>
      <c r="K24" s="69" t="s">
        <v>213</v>
      </c>
      <c r="L24" s="70">
        <v>148496</v>
      </c>
      <c r="M24" s="70">
        <v>163345.60000000001</v>
      </c>
      <c r="N24" s="70">
        <v>179680.16000000003</v>
      </c>
    </row>
    <row r="25" spans="1:14" x14ac:dyDescent="0.3">
      <c r="A25" s="68" t="s">
        <v>214</v>
      </c>
      <c r="B25" s="68" t="s">
        <v>215</v>
      </c>
      <c r="C25" s="68" t="s">
        <v>138</v>
      </c>
      <c r="D25" s="68" t="s">
        <v>216</v>
      </c>
      <c r="E25" s="68" t="s">
        <v>217</v>
      </c>
      <c r="F25" s="69" t="s">
        <v>218</v>
      </c>
      <c r="G25" s="68" t="s">
        <v>219</v>
      </c>
      <c r="H25" s="68" t="s">
        <v>220</v>
      </c>
      <c r="I25" s="68" t="s">
        <v>23</v>
      </c>
      <c r="J25" s="69" t="s">
        <v>221</v>
      </c>
      <c r="K25" s="69" t="s">
        <v>222</v>
      </c>
      <c r="L25" s="70">
        <v>39400</v>
      </c>
      <c r="M25" s="70">
        <v>43340</v>
      </c>
      <c r="N25" s="70">
        <v>47674.000000000007</v>
      </c>
    </row>
    <row r="26" spans="1:14" x14ac:dyDescent="0.3">
      <c r="A26" s="68" t="s">
        <v>223</v>
      </c>
      <c r="B26" s="68" t="s">
        <v>224</v>
      </c>
      <c r="C26" s="68" t="s">
        <v>138</v>
      </c>
      <c r="D26" s="68" t="s">
        <v>225</v>
      </c>
      <c r="E26" s="68" t="s">
        <v>226</v>
      </c>
      <c r="F26" s="69" t="s">
        <v>227</v>
      </c>
      <c r="G26" s="68" t="s">
        <v>228</v>
      </c>
      <c r="H26" s="68" t="s">
        <v>229</v>
      </c>
      <c r="I26" s="68" t="s">
        <v>23</v>
      </c>
      <c r="J26" s="69" t="s">
        <v>230</v>
      </c>
      <c r="K26" s="69" t="s">
        <v>231</v>
      </c>
      <c r="L26" s="70">
        <v>147962</v>
      </c>
      <c r="M26" s="70">
        <v>162758.20000000001</v>
      </c>
      <c r="N26" s="70">
        <v>179034.02000000002</v>
      </c>
    </row>
    <row r="27" spans="1:14" x14ac:dyDescent="0.3">
      <c r="A27" s="68" t="s">
        <v>232</v>
      </c>
      <c r="B27" s="68" t="s">
        <v>233</v>
      </c>
      <c r="C27" s="68" t="s">
        <v>138</v>
      </c>
      <c r="D27" s="68" t="s">
        <v>234</v>
      </c>
      <c r="E27" s="68" t="s">
        <v>235</v>
      </c>
      <c r="F27" s="69" t="s">
        <v>236</v>
      </c>
      <c r="G27" s="68" t="s">
        <v>237</v>
      </c>
      <c r="H27" s="68" t="s">
        <v>238</v>
      </c>
      <c r="I27" s="68" t="s">
        <v>23</v>
      </c>
      <c r="J27" s="69" t="s">
        <v>239</v>
      </c>
      <c r="K27" s="69" t="s">
        <v>240</v>
      </c>
      <c r="L27" s="70">
        <v>484552</v>
      </c>
      <c r="M27" s="70">
        <v>533007.20000000007</v>
      </c>
      <c r="N27" s="70">
        <v>586307.92000000016</v>
      </c>
    </row>
    <row r="28" spans="1:14" x14ac:dyDescent="0.3">
      <c r="A28" s="68" t="s">
        <v>241</v>
      </c>
      <c r="B28" s="68" t="s">
        <v>242</v>
      </c>
      <c r="C28" s="68" t="s">
        <v>138</v>
      </c>
      <c r="D28" s="68" t="s">
        <v>243</v>
      </c>
      <c r="E28" s="68" t="s">
        <v>244</v>
      </c>
      <c r="F28" s="69" t="s">
        <v>245</v>
      </c>
      <c r="G28" s="68" t="s">
        <v>246</v>
      </c>
      <c r="H28" s="68" t="s">
        <v>247</v>
      </c>
      <c r="I28" s="68" t="s">
        <v>73</v>
      </c>
      <c r="J28" s="69" t="s">
        <v>248</v>
      </c>
      <c r="K28" s="69" t="s">
        <v>249</v>
      </c>
      <c r="L28" s="70">
        <v>72533</v>
      </c>
      <c r="M28" s="70">
        <v>79786.3</v>
      </c>
      <c r="N28" s="70">
        <v>87764.930000000008</v>
      </c>
    </row>
    <row r="29" spans="1:14" x14ac:dyDescent="0.3">
      <c r="A29" s="68" t="s">
        <v>250</v>
      </c>
      <c r="B29" s="68" t="s">
        <v>251</v>
      </c>
      <c r="C29" s="68" t="s">
        <v>138</v>
      </c>
      <c r="D29" s="68" t="s">
        <v>216</v>
      </c>
      <c r="E29" s="68" t="s">
        <v>252</v>
      </c>
      <c r="F29" s="69">
        <v>29410</v>
      </c>
      <c r="G29" s="68" t="s">
        <v>253</v>
      </c>
      <c r="H29" s="68" t="s">
        <v>254</v>
      </c>
      <c r="I29" s="68" t="s">
        <v>23</v>
      </c>
      <c r="J29" s="69" t="s">
        <v>255</v>
      </c>
      <c r="K29" s="69" t="s">
        <v>256</v>
      </c>
      <c r="L29" s="70">
        <v>1492</v>
      </c>
      <c r="M29" s="70">
        <v>1641.2</v>
      </c>
      <c r="N29" s="70">
        <v>1805.3200000000002</v>
      </c>
    </row>
    <row r="30" spans="1:14" x14ac:dyDescent="0.3">
      <c r="A30" s="68" t="s">
        <v>257</v>
      </c>
      <c r="B30" s="68" t="s">
        <v>258</v>
      </c>
      <c r="C30" s="68" t="s">
        <v>138</v>
      </c>
      <c r="D30" s="68" t="s">
        <v>165</v>
      </c>
      <c r="E30" s="68" t="s">
        <v>166</v>
      </c>
      <c r="F30" s="69" t="s">
        <v>259</v>
      </c>
      <c r="G30" s="68" t="s">
        <v>260</v>
      </c>
      <c r="H30" s="68" t="s">
        <v>261</v>
      </c>
      <c r="I30" s="68" t="s">
        <v>23</v>
      </c>
      <c r="J30" s="69" t="s">
        <v>262</v>
      </c>
      <c r="K30" s="69" t="s">
        <v>263</v>
      </c>
      <c r="L30" s="70">
        <v>129718</v>
      </c>
      <c r="M30" s="70">
        <v>142689.80000000002</v>
      </c>
      <c r="N30" s="70">
        <v>156958.78000000003</v>
      </c>
    </row>
    <row r="31" spans="1:14" x14ac:dyDescent="0.3">
      <c r="A31" s="68" t="s">
        <v>264</v>
      </c>
      <c r="B31" s="68" t="s">
        <v>265</v>
      </c>
      <c r="C31" s="68" t="s">
        <v>138</v>
      </c>
      <c r="D31" s="68" t="s">
        <v>266</v>
      </c>
      <c r="E31" s="68" t="s">
        <v>267</v>
      </c>
      <c r="F31" s="69" t="s">
        <v>268</v>
      </c>
      <c r="G31" s="68" t="s">
        <v>269</v>
      </c>
      <c r="H31" s="68" t="s">
        <v>270</v>
      </c>
      <c r="I31" s="68" t="s">
        <v>23</v>
      </c>
      <c r="J31" s="69" t="s">
        <v>271</v>
      </c>
      <c r="K31" s="69" t="s">
        <v>272</v>
      </c>
      <c r="L31" s="70">
        <v>132275</v>
      </c>
      <c r="M31" s="70">
        <v>145502.5</v>
      </c>
      <c r="N31" s="70">
        <v>160052.75</v>
      </c>
    </row>
    <row r="32" spans="1:14" x14ac:dyDescent="0.3">
      <c r="A32" s="68" t="s">
        <v>273</v>
      </c>
      <c r="B32" s="68" t="s">
        <v>274</v>
      </c>
      <c r="C32" s="68" t="s">
        <v>138</v>
      </c>
      <c r="D32" s="68" t="s">
        <v>199</v>
      </c>
      <c r="E32" s="68" t="s">
        <v>275</v>
      </c>
      <c r="F32" s="69" t="s">
        <v>276</v>
      </c>
      <c r="G32" s="68" t="s">
        <v>277</v>
      </c>
      <c r="H32" s="68" t="s">
        <v>278</v>
      </c>
      <c r="I32" s="68" t="s">
        <v>23</v>
      </c>
      <c r="J32" s="69" t="s">
        <v>279</v>
      </c>
      <c r="K32" s="69" t="s">
        <v>280</v>
      </c>
      <c r="L32" s="70">
        <v>176361</v>
      </c>
      <c r="M32" s="70">
        <v>193997.1</v>
      </c>
      <c r="N32" s="70">
        <v>213396.81000000003</v>
      </c>
    </row>
    <row r="33" spans="1:14" x14ac:dyDescent="0.3">
      <c r="A33" s="68" t="s">
        <v>281</v>
      </c>
      <c r="B33" s="68" t="s">
        <v>282</v>
      </c>
      <c r="C33" s="68" t="s">
        <v>138</v>
      </c>
      <c r="D33" s="68" t="s">
        <v>148</v>
      </c>
      <c r="E33" s="68" t="s">
        <v>149</v>
      </c>
      <c r="F33" s="69" t="s">
        <v>283</v>
      </c>
      <c r="G33" s="68" t="s">
        <v>284</v>
      </c>
      <c r="H33" s="68" t="s">
        <v>285</v>
      </c>
      <c r="I33" s="68" t="s">
        <v>73</v>
      </c>
      <c r="J33" s="69" t="s">
        <v>286</v>
      </c>
      <c r="K33" s="69" t="s">
        <v>287</v>
      </c>
      <c r="L33" s="70">
        <v>374363</v>
      </c>
      <c r="M33" s="70">
        <v>411799.30000000005</v>
      </c>
      <c r="N33" s="70">
        <v>452979.2300000001</v>
      </c>
    </row>
    <row r="34" spans="1:14" x14ac:dyDescent="0.3">
      <c r="A34" s="68" t="s">
        <v>288</v>
      </c>
      <c r="B34" s="68" t="s">
        <v>289</v>
      </c>
      <c r="C34" s="68" t="s">
        <v>138</v>
      </c>
      <c r="D34" s="68" t="s">
        <v>148</v>
      </c>
      <c r="E34" s="68" t="s">
        <v>290</v>
      </c>
      <c r="F34" s="69" t="s">
        <v>291</v>
      </c>
      <c r="G34" s="68" t="s">
        <v>292</v>
      </c>
      <c r="H34" s="68" t="s">
        <v>293</v>
      </c>
      <c r="I34" s="68" t="s">
        <v>73</v>
      </c>
      <c r="J34" s="69" t="s">
        <v>294</v>
      </c>
      <c r="K34" s="69" t="s">
        <v>295</v>
      </c>
      <c r="L34" s="70">
        <v>70816</v>
      </c>
      <c r="M34" s="70">
        <v>77897.600000000006</v>
      </c>
      <c r="N34" s="70">
        <v>85687.360000000015</v>
      </c>
    </row>
    <row r="35" spans="1:14" x14ac:dyDescent="0.3">
      <c r="A35" s="68" t="s">
        <v>296</v>
      </c>
      <c r="B35" s="68" t="s">
        <v>297</v>
      </c>
      <c r="C35" s="68" t="s">
        <v>138</v>
      </c>
      <c r="D35" s="68" t="s">
        <v>298</v>
      </c>
      <c r="E35" s="68" t="s">
        <v>299</v>
      </c>
      <c r="F35" s="69" t="s">
        <v>300</v>
      </c>
      <c r="G35" s="68" t="s">
        <v>301</v>
      </c>
      <c r="H35" s="68" t="s">
        <v>302</v>
      </c>
      <c r="I35" s="68" t="s">
        <v>23</v>
      </c>
      <c r="J35" s="69" t="s">
        <v>303</v>
      </c>
      <c r="K35" s="69" t="s">
        <v>304</v>
      </c>
      <c r="L35" s="70">
        <v>454900</v>
      </c>
      <c r="M35" s="70">
        <v>500390.00000000006</v>
      </c>
      <c r="N35" s="70">
        <v>550429.00000000012</v>
      </c>
    </row>
    <row r="36" spans="1:14" x14ac:dyDescent="0.3">
      <c r="A36" s="68" t="s">
        <v>305</v>
      </c>
      <c r="B36" s="68" t="s">
        <v>306</v>
      </c>
      <c r="C36" s="68" t="s">
        <v>138</v>
      </c>
      <c r="D36" s="68" t="s">
        <v>298</v>
      </c>
      <c r="E36" s="68" t="s">
        <v>307</v>
      </c>
      <c r="F36" s="69" t="s">
        <v>308</v>
      </c>
      <c r="G36" s="68" t="s">
        <v>309</v>
      </c>
      <c r="H36" s="68" t="s">
        <v>310</v>
      </c>
      <c r="I36" s="68" t="s">
        <v>23</v>
      </c>
      <c r="J36" s="69" t="s">
        <v>311</v>
      </c>
      <c r="K36" s="69" t="s">
        <v>312</v>
      </c>
      <c r="L36" s="70">
        <v>41926</v>
      </c>
      <c r="M36" s="70">
        <v>46118.600000000006</v>
      </c>
      <c r="N36" s="70">
        <v>50730.460000000014</v>
      </c>
    </row>
    <row r="37" spans="1:14" x14ac:dyDescent="0.3">
      <c r="A37" s="68" t="s">
        <v>313</v>
      </c>
      <c r="B37" s="68" t="s">
        <v>314</v>
      </c>
      <c r="C37" s="68" t="s">
        <v>138</v>
      </c>
      <c r="D37" s="68" t="s">
        <v>165</v>
      </c>
      <c r="E37" s="68" t="s">
        <v>166</v>
      </c>
      <c r="F37" s="69" t="s">
        <v>315</v>
      </c>
      <c r="G37" s="68" t="s">
        <v>316</v>
      </c>
      <c r="H37" s="68" t="s">
        <v>317</v>
      </c>
      <c r="I37" s="68" t="s">
        <v>23</v>
      </c>
      <c r="J37" s="69" t="s">
        <v>318</v>
      </c>
      <c r="K37" s="69" t="s">
        <v>319</v>
      </c>
      <c r="L37" s="70">
        <v>192556</v>
      </c>
      <c r="M37" s="70">
        <v>211811.6</v>
      </c>
      <c r="N37" s="70">
        <v>232992.76000000004</v>
      </c>
    </row>
    <row r="38" spans="1:14" x14ac:dyDescent="0.3">
      <c r="A38" s="68" t="s">
        <v>320</v>
      </c>
      <c r="B38" s="68" t="s">
        <v>321</v>
      </c>
      <c r="C38" s="68" t="s">
        <v>138</v>
      </c>
      <c r="D38" s="68" t="s">
        <v>199</v>
      </c>
      <c r="E38" s="68" t="s">
        <v>322</v>
      </c>
      <c r="F38" s="69" t="s">
        <v>323</v>
      </c>
      <c r="G38" s="68" t="s">
        <v>324</v>
      </c>
      <c r="H38" s="68" t="s">
        <v>325</v>
      </c>
      <c r="I38" s="68" t="s">
        <v>41</v>
      </c>
      <c r="J38" s="69" t="s">
        <v>326</v>
      </c>
      <c r="K38" s="69" t="s">
        <v>327</v>
      </c>
      <c r="L38" s="70">
        <v>309360</v>
      </c>
      <c r="M38" s="70">
        <v>340296</v>
      </c>
      <c r="N38" s="70">
        <v>374325.60000000003</v>
      </c>
    </row>
    <row r="39" spans="1:14" x14ac:dyDescent="0.3">
      <c r="A39" s="68" t="s">
        <v>328</v>
      </c>
      <c r="B39" s="68" t="s">
        <v>329</v>
      </c>
      <c r="C39" s="68" t="s">
        <v>138</v>
      </c>
      <c r="D39" s="68" t="s">
        <v>234</v>
      </c>
      <c r="E39" s="68" t="s">
        <v>330</v>
      </c>
      <c r="F39" s="69" t="s">
        <v>331</v>
      </c>
      <c r="G39" s="68" t="s">
        <v>332</v>
      </c>
      <c r="H39" s="68" t="s">
        <v>333</v>
      </c>
      <c r="I39" s="68" t="s">
        <v>23</v>
      </c>
      <c r="J39" s="69" t="s">
        <v>334</v>
      </c>
      <c r="K39" s="69" t="s">
        <v>335</v>
      </c>
      <c r="L39" s="70">
        <v>93188</v>
      </c>
      <c r="M39" s="70">
        <v>102506.8</v>
      </c>
      <c r="N39" s="70">
        <v>112757.48000000001</v>
      </c>
    </row>
    <row r="40" spans="1:14" x14ac:dyDescent="0.3">
      <c r="A40" s="68" t="s">
        <v>336</v>
      </c>
      <c r="B40" s="68" t="s">
        <v>337</v>
      </c>
      <c r="C40" s="68" t="s">
        <v>138</v>
      </c>
      <c r="D40" s="68" t="s">
        <v>234</v>
      </c>
      <c r="E40" s="68" t="s">
        <v>338</v>
      </c>
      <c r="F40" s="69" t="s">
        <v>339</v>
      </c>
      <c r="G40" s="68" t="s">
        <v>340</v>
      </c>
      <c r="H40" s="68" t="s">
        <v>341</v>
      </c>
      <c r="I40" s="68" t="s">
        <v>73</v>
      </c>
      <c r="J40" s="69" t="s">
        <v>342</v>
      </c>
      <c r="K40" s="69" t="s">
        <v>343</v>
      </c>
      <c r="L40" s="70">
        <v>98669</v>
      </c>
      <c r="M40" s="70">
        <v>108535.90000000001</v>
      </c>
      <c r="N40" s="70">
        <v>119389.49000000002</v>
      </c>
    </row>
    <row r="41" spans="1:14" x14ac:dyDescent="0.3">
      <c r="A41" s="68" t="s">
        <v>344</v>
      </c>
      <c r="B41" s="68" t="s">
        <v>345</v>
      </c>
      <c r="C41" s="68" t="s">
        <v>138</v>
      </c>
      <c r="D41" s="68" t="s">
        <v>346</v>
      </c>
      <c r="E41" s="68" t="s">
        <v>346</v>
      </c>
      <c r="F41" s="69" t="s">
        <v>347</v>
      </c>
      <c r="G41" s="68" t="s">
        <v>348</v>
      </c>
      <c r="H41" s="68" t="s">
        <v>349</v>
      </c>
      <c r="I41" s="68" t="s">
        <v>23</v>
      </c>
      <c r="J41" s="69" t="s">
        <v>350</v>
      </c>
      <c r="K41" s="69" t="s">
        <v>351</v>
      </c>
      <c r="L41" s="70">
        <v>382413</v>
      </c>
      <c r="M41" s="70">
        <v>420654.30000000005</v>
      </c>
      <c r="N41" s="70">
        <v>462719.7300000001</v>
      </c>
    </row>
    <row r="42" spans="1:14" x14ac:dyDescent="0.3">
      <c r="A42" s="68" t="s">
        <v>352</v>
      </c>
      <c r="B42" s="68" t="s">
        <v>353</v>
      </c>
      <c r="C42" s="68" t="s">
        <v>138</v>
      </c>
      <c r="D42" s="68" t="s">
        <v>165</v>
      </c>
      <c r="E42" s="68" t="s">
        <v>354</v>
      </c>
      <c r="F42" s="69" t="s">
        <v>355</v>
      </c>
      <c r="G42" s="68" t="s">
        <v>356</v>
      </c>
      <c r="H42" s="68" t="s">
        <v>357</v>
      </c>
      <c r="I42" s="68" t="s">
        <v>23</v>
      </c>
      <c r="J42" s="69" t="s">
        <v>358</v>
      </c>
      <c r="K42" s="69" t="s">
        <v>359</v>
      </c>
      <c r="L42" s="70">
        <v>117371</v>
      </c>
      <c r="M42" s="70">
        <v>129108.1</v>
      </c>
      <c r="N42" s="70">
        <v>142018.91</v>
      </c>
    </row>
    <row r="43" spans="1:14" x14ac:dyDescent="0.3">
      <c r="A43" s="68" t="s">
        <v>360</v>
      </c>
      <c r="B43" s="68" t="s">
        <v>361</v>
      </c>
      <c r="C43" s="68" t="s">
        <v>138</v>
      </c>
      <c r="D43" s="68" t="s">
        <v>266</v>
      </c>
      <c r="E43" s="68" t="s">
        <v>362</v>
      </c>
      <c r="F43" s="69" t="s">
        <v>363</v>
      </c>
      <c r="G43" s="68" t="s">
        <v>364</v>
      </c>
      <c r="H43" s="68" t="s">
        <v>365</v>
      </c>
      <c r="I43" s="68" t="s">
        <v>73</v>
      </c>
      <c r="J43" s="69" t="s">
        <v>366</v>
      </c>
      <c r="K43" s="69" t="s">
        <v>367</v>
      </c>
      <c r="L43" s="70">
        <v>208725</v>
      </c>
      <c r="M43" s="70">
        <v>229597.50000000003</v>
      </c>
      <c r="N43" s="70">
        <v>252557.25000000006</v>
      </c>
    </row>
    <row r="44" spans="1:14" x14ac:dyDescent="0.3">
      <c r="A44" s="68" t="s">
        <v>368</v>
      </c>
      <c r="B44" s="68" t="s">
        <v>369</v>
      </c>
      <c r="C44" s="68" t="s">
        <v>138</v>
      </c>
      <c r="D44" s="68" t="s">
        <v>243</v>
      </c>
      <c r="E44" s="68" t="s">
        <v>370</v>
      </c>
      <c r="F44" s="69" t="s">
        <v>371</v>
      </c>
      <c r="G44" s="68" t="s">
        <v>372</v>
      </c>
      <c r="H44" s="68" t="s">
        <v>373</v>
      </c>
      <c r="I44" s="68" t="s">
        <v>41</v>
      </c>
      <c r="J44" s="69" t="s">
        <v>374</v>
      </c>
      <c r="K44" s="69" t="s">
        <v>375</v>
      </c>
      <c r="L44" s="70">
        <v>393262</v>
      </c>
      <c r="M44" s="70">
        <v>432588.2</v>
      </c>
      <c r="N44" s="70">
        <v>475847.02000000008</v>
      </c>
    </row>
    <row r="45" spans="1:14" x14ac:dyDescent="0.3">
      <c r="A45" s="68" t="s">
        <v>376</v>
      </c>
      <c r="B45" s="68" t="s">
        <v>377</v>
      </c>
      <c r="C45" s="68" t="s">
        <v>138</v>
      </c>
      <c r="D45" s="68" t="s">
        <v>157</v>
      </c>
      <c r="E45" s="68" t="s">
        <v>157</v>
      </c>
      <c r="F45" s="69" t="s">
        <v>378</v>
      </c>
      <c r="G45" s="68" t="s">
        <v>379</v>
      </c>
      <c r="H45" s="68" t="s">
        <v>380</v>
      </c>
      <c r="I45" s="68" t="s">
        <v>381</v>
      </c>
      <c r="J45" s="69" t="s">
        <v>382</v>
      </c>
      <c r="K45" s="69" t="s">
        <v>383</v>
      </c>
      <c r="L45" s="70">
        <v>20063</v>
      </c>
      <c r="M45" s="70">
        <v>22069.300000000003</v>
      </c>
      <c r="N45" s="70">
        <v>24276.230000000007</v>
      </c>
    </row>
    <row r="46" spans="1:14" x14ac:dyDescent="0.3">
      <c r="A46" s="68" t="s">
        <v>384</v>
      </c>
      <c r="B46" s="68" t="s">
        <v>385</v>
      </c>
      <c r="C46" s="68" t="s">
        <v>138</v>
      </c>
      <c r="D46" s="68" t="s">
        <v>182</v>
      </c>
      <c r="E46" s="68" t="s">
        <v>386</v>
      </c>
      <c r="F46" s="69" t="s">
        <v>387</v>
      </c>
      <c r="G46" s="68" t="s">
        <v>388</v>
      </c>
      <c r="H46" s="68" t="s">
        <v>389</v>
      </c>
      <c r="I46" s="68" t="s">
        <v>23</v>
      </c>
      <c r="J46" s="69" t="s">
        <v>390</v>
      </c>
      <c r="K46" s="69" t="s">
        <v>391</v>
      </c>
      <c r="L46" s="70">
        <v>144253</v>
      </c>
      <c r="M46" s="70">
        <v>158678.30000000002</v>
      </c>
      <c r="N46" s="70">
        <v>174546.13000000003</v>
      </c>
    </row>
    <row r="47" spans="1:14" x14ac:dyDescent="0.3">
      <c r="A47" s="68" t="s">
        <v>392</v>
      </c>
      <c r="B47" s="68" t="s">
        <v>393</v>
      </c>
      <c r="C47" s="68" t="s">
        <v>138</v>
      </c>
      <c r="D47" s="68" t="s">
        <v>243</v>
      </c>
      <c r="E47" s="68" t="s">
        <v>394</v>
      </c>
      <c r="F47" s="69" t="s">
        <v>395</v>
      </c>
      <c r="G47" s="68" t="s">
        <v>396</v>
      </c>
      <c r="H47" s="68" t="s">
        <v>397</v>
      </c>
      <c r="I47" s="68" t="s">
        <v>23</v>
      </c>
      <c r="J47" s="69" t="s">
        <v>398</v>
      </c>
      <c r="K47" s="69" t="s">
        <v>399</v>
      </c>
      <c r="L47" s="70">
        <v>52149</v>
      </c>
      <c r="M47" s="70">
        <v>57363.9</v>
      </c>
      <c r="N47" s="70">
        <v>63100.290000000008</v>
      </c>
    </row>
    <row r="48" spans="1:14" x14ac:dyDescent="0.3">
      <c r="A48" s="68" t="s">
        <v>400</v>
      </c>
      <c r="B48" s="68" t="s">
        <v>401</v>
      </c>
      <c r="C48" s="68" t="s">
        <v>138</v>
      </c>
      <c r="D48" s="68" t="s">
        <v>402</v>
      </c>
      <c r="E48" s="68" t="s">
        <v>403</v>
      </c>
      <c r="F48" s="69" t="s">
        <v>404</v>
      </c>
      <c r="G48" s="68" t="s">
        <v>405</v>
      </c>
      <c r="H48" s="68" t="s">
        <v>406</v>
      </c>
      <c r="I48" s="68" t="s">
        <v>41</v>
      </c>
      <c r="J48" s="69" t="s">
        <v>407</v>
      </c>
      <c r="K48" s="69" t="s">
        <v>408</v>
      </c>
      <c r="L48" s="70">
        <v>41434</v>
      </c>
      <c r="M48" s="70">
        <v>45577.4</v>
      </c>
      <c r="N48" s="70">
        <v>50135.140000000007</v>
      </c>
    </row>
    <row r="49" spans="1:14" x14ac:dyDescent="0.3">
      <c r="A49" s="68" t="s">
        <v>409</v>
      </c>
      <c r="B49" s="68" t="s">
        <v>410</v>
      </c>
      <c r="C49" s="68" t="s">
        <v>138</v>
      </c>
      <c r="D49" s="68" t="s">
        <v>346</v>
      </c>
      <c r="E49" s="68" t="s">
        <v>346</v>
      </c>
      <c r="F49" s="69" t="s">
        <v>347</v>
      </c>
      <c r="G49" s="68" t="s">
        <v>411</v>
      </c>
      <c r="H49" s="68" t="s">
        <v>412</v>
      </c>
      <c r="I49" s="68" t="s">
        <v>23</v>
      </c>
      <c r="J49" s="69" t="s">
        <v>413</v>
      </c>
      <c r="K49" s="69" t="s">
        <v>414</v>
      </c>
      <c r="L49" s="70">
        <v>117536</v>
      </c>
      <c r="M49" s="70">
        <v>129289.60000000001</v>
      </c>
      <c r="N49" s="70">
        <v>142218.56000000003</v>
      </c>
    </row>
    <row r="50" spans="1:14" x14ac:dyDescent="0.3">
      <c r="A50" s="68" t="s">
        <v>415</v>
      </c>
      <c r="B50" s="68" t="s">
        <v>416</v>
      </c>
      <c r="C50" s="68" t="s">
        <v>138</v>
      </c>
      <c r="D50" s="68" t="s">
        <v>165</v>
      </c>
      <c r="E50" s="68" t="s">
        <v>417</v>
      </c>
      <c r="F50" s="69" t="s">
        <v>418</v>
      </c>
      <c r="G50" s="68" t="s">
        <v>419</v>
      </c>
      <c r="H50" s="68" t="s">
        <v>420</v>
      </c>
      <c r="I50" s="68" t="s">
        <v>23</v>
      </c>
      <c r="J50" s="69" t="s">
        <v>421</v>
      </c>
      <c r="K50" s="69" t="s">
        <v>422</v>
      </c>
      <c r="L50" s="70">
        <v>426058</v>
      </c>
      <c r="M50" s="70">
        <v>468663.80000000005</v>
      </c>
      <c r="N50" s="70">
        <v>515530.18000000011</v>
      </c>
    </row>
    <row r="51" spans="1:14" x14ac:dyDescent="0.3">
      <c r="A51" s="68" t="s">
        <v>423</v>
      </c>
      <c r="B51" s="68" t="s">
        <v>424</v>
      </c>
      <c r="C51" s="68" t="s">
        <v>138</v>
      </c>
      <c r="D51" s="68" t="s">
        <v>425</v>
      </c>
      <c r="E51" s="68" t="s">
        <v>426</v>
      </c>
      <c r="F51" s="69" t="s">
        <v>427</v>
      </c>
      <c r="G51" s="68" t="s">
        <v>428</v>
      </c>
      <c r="H51" s="68" t="s">
        <v>429</v>
      </c>
      <c r="I51" s="68" t="s">
        <v>73</v>
      </c>
      <c r="J51" s="69" t="s">
        <v>430</v>
      </c>
      <c r="K51" s="69" t="s">
        <v>431</v>
      </c>
      <c r="L51" s="70">
        <v>413439</v>
      </c>
      <c r="M51" s="70">
        <v>454782.9</v>
      </c>
      <c r="N51" s="70">
        <v>500261.19000000006</v>
      </c>
    </row>
    <row r="52" spans="1:14" x14ac:dyDescent="0.3">
      <c r="A52" s="68" t="s">
        <v>432</v>
      </c>
      <c r="B52" s="68" t="s">
        <v>433</v>
      </c>
      <c r="C52" s="68" t="s">
        <v>138</v>
      </c>
      <c r="D52" s="68" t="s">
        <v>225</v>
      </c>
      <c r="E52" s="68" t="s">
        <v>434</v>
      </c>
      <c r="F52" s="69" t="s">
        <v>435</v>
      </c>
      <c r="G52" s="68" t="s">
        <v>436</v>
      </c>
      <c r="H52" s="68" t="s">
        <v>437</v>
      </c>
      <c r="I52" s="68" t="s">
        <v>23</v>
      </c>
      <c r="J52" s="69" t="s">
        <v>438</v>
      </c>
      <c r="K52" s="69" t="s">
        <v>439</v>
      </c>
      <c r="L52" s="70">
        <v>144705</v>
      </c>
      <c r="M52" s="70">
        <v>159175.5</v>
      </c>
      <c r="N52" s="70">
        <v>175093.05000000002</v>
      </c>
    </row>
    <row r="53" spans="1:14" x14ac:dyDescent="0.3">
      <c r="A53" s="68" t="s">
        <v>440</v>
      </c>
      <c r="B53" s="68" t="s">
        <v>441</v>
      </c>
      <c r="C53" s="68" t="s">
        <v>138</v>
      </c>
      <c r="D53" s="68" t="s">
        <v>234</v>
      </c>
      <c r="E53" s="68" t="s">
        <v>442</v>
      </c>
      <c r="F53" s="69" t="s">
        <v>443</v>
      </c>
      <c r="G53" s="68" t="s">
        <v>444</v>
      </c>
      <c r="H53" s="68" t="s">
        <v>445</v>
      </c>
      <c r="I53" s="68" t="s">
        <v>73</v>
      </c>
      <c r="J53" s="69" t="s">
        <v>446</v>
      </c>
      <c r="K53" s="69" t="s">
        <v>447</v>
      </c>
      <c r="L53" s="70">
        <v>125877</v>
      </c>
      <c r="M53" s="70">
        <v>138464.70000000001</v>
      </c>
      <c r="N53" s="70">
        <v>152311.17000000001</v>
      </c>
    </row>
    <row r="54" spans="1:14" x14ac:dyDescent="0.3">
      <c r="A54" s="68" t="s">
        <v>448</v>
      </c>
      <c r="B54" s="68" t="s">
        <v>449</v>
      </c>
      <c r="C54" s="68" t="s">
        <v>138</v>
      </c>
      <c r="D54" s="68" t="s">
        <v>199</v>
      </c>
      <c r="E54" s="68" t="s">
        <v>450</v>
      </c>
      <c r="F54" s="69" t="s">
        <v>451</v>
      </c>
      <c r="G54" s="68" t="s">
        <v>452</v>
      </c>
      <c r="H54" s="68" t="s">
        <v>453</v>
      </c>
      <c r="I54" s="68" t="s">
        <v>23</v>
      </c>
      <c r="J54" s="69" t="s">
        <v>454</v>
      </c>
      <c r="K54" s="69" t="s">
        <v>455</v>
      </c>
      <c r="L54" s="70">
        <v>10207</v>
      </c>
      <c r="M54" s="70">
        <v>11227.7</v>
      </c>
      <c r="N54" s="70">
        <v>12350.470000000001</v>
      </c>
    </row>
    <row r="55" spans="1:14" x14ac:dyDescent="0.3">
      <c r="A55" s="68" t="s">
        <v>456</v>
      </c>
      <c r="B55" s="68" t="s">
        <v>457</v>
      </c>
      <c r="C55" s="68" t="s">
        <v>138</v>
      </c>
      <c r="D55" s="68" t="s">
        <v>298</v>
      </c>
      <c r="E55" s="68" t="s">
        <v>458</v>
      </c>
      <c r="F55" s="69">
        <v>66763</v>
      </c>
      <c r="G55" s="68" t="s">
        <v>459</v>
      </c>
      <c r="H55" s="68" t="s">
        <v>460</v>
      </c>
      <c r="I55" s="68" t="s">
        <v>73</v>
      </c>
      <c r="J55" s="69" t="s">
        <v>461</v>
      </c>
      <c r="K55" s="69" t="s">
        <v>462</v>
      </c>
      <c r="L55" s="70">
        <v>61160</v>
      </c>
      <c r="M55" s="70">
        <v>67276</v>
      </c>
      <c r="N55" s="70">
        <v>74003.600000000006</v>
      </c>
    </row>
    <row r="56" spans="1:14" x14ac:dyDescent="0.3">
      <c r="A56" s="68" t="s">
        <v>463</v>
      </c>
      <c r="B56" s="68" t="s">
        <v>464</v>
      </c>
      <c r="C56" s="68" t="s">
        <v>138</v>
      </c>
      <c r="D56" s="68" t="s">
        <v>425</v>
      </c>
      <c r="E56" s="68" t="s">
        <v>465</v>
      </c>
      <c r="F56" s="69" t="s">
        <v>466</v>
      </c>
      <c r="G56" s="68" t="s">
        <v>467</v>
      </c>
      <c r="H56" s="68" t="s">
        <v>468</v>
      </c>
      <c r="I56" s="68" t="s">
        <v>23</v>
      </c>
      <c r="J56" s="69" t="s">
        <v>469</v>
      </c>
      <c r="K56" s="69" t="s">
        <v>470</v>
      </c>
      <c r="L56" s="70">
        <v>229912</v>
      </c>
      <c r="M56" s="70">
        <v>252903.2</v>
      </c>
      <c r="N56" s="70">
        <v>278193.52</v>
      </c>
    </row>
    <row r="57" spans="1:14" x14ac:dyDescent="0.3">
      <c r="A57" s="68" t="s">
        <v>471</v>
      </c>
      <c r="B57" s="68" t="s">
        <v>472</v>
      </c>
      <c r="C57" s="68" t="s">
        <v>138</v>
      </c>
      <c r="D57" s="68" t="s">
        <v>165</v>
      </c>
      <c r="E57" s="68" t="s">
        <v>473</v>
      </c>
      <c r="F57" s="69" t="s">
        <v>474</v>
      </c>
      <c r="G57" s="68" t="s">
        <v>475</v>
      </c>
      <c r="H57" s="68" t="s">
        <v>476</v>
      </c>
      <c r="I57" s="68" t="s">
        <v>73</v>
      </c>
      <c r="J57" s="69" t="s">
        <v>477</v>
      </c>
      <c r="K57" s="69" t="s">
        <v>478</v>
      </c>
      <c r="L57" s="70">
        <v>174190</v>
      </c>
      <c r="M57" s="70">
        <v>191609.00000000003</v>
      </c>
      <c r="N57" s="70">
        <v>210769.90000000005</v>
      </c>
    </row>
    <row r="58" spans="1:14" x14ac:dyDescent="0.3">
      <c r="A58" s="68" t="s">
        <v>479</v>
      </c>
      <c r="B58" s="68" t="s">
        <v>480</v>
      </c>
      <c r="C58" s="68" t="s">
        <v>138</v>
      </c>
      <c r="D58" s="68" t="s">
        <v>199</v>
      </c>
      <c r="E58" s="68" t="s">
        <v>481</v>
      </c>
      <c r="F58" s="69" t="s">
        <v>482</v>
      </c>
      <c r="G58" s="68" t="s">
        <v>483</v>
      </c>
      <c r="H58" s="68" t="s">
        <v>484</v>
      </c>
      <c r="I58" s="68" t="s">
        <v>23</v>
      </c>
      <c r="J58" s="69" t="s">
        <v>485</v>
      </c>
      <c r="K58" s="69" t="s">
        <v>486</v>
      </c>
      <c r="L58" s="70">
        <v>361121</v>
      </c>
      <c r="M58" s="70">
        <v>397233.10000000003</v>
      </c>
      <c r="N58" s="70">
        <v>436956.41000000009</v>
      </c>
    </row>
    <row r="59" spans="1:14" x14ac:dyDescent="0.3">
      <c r="A59" s="68" t="s">
        <v>487</v>
      </c>
      <c r="B59" s="68" t="s">
        <v>488</v>
      </c>
      <c r="C59" s="68" t="s">
        <v>138</v>
      </c>
      <c r="D59" s="68" t="s">
        <v>425</v>
      </c>
      <c r="E59" s="68" t="s">
        <v>465</v>
      </c>
      <c r="F59" s="69" t="s">
        <v>466</v>
      </c>
      <c r="G59" s="68" t="s">
        <v>489</v>
      </c>
      <c r="H59" s="68" t="s">
        <v>490</v>
      </c>
      <c r="I59" s="68" t="s">
        <v>23</v>
      </c>
      <c r="J59" s="69" t="s">
        <v>491</v>
      </c>
      <c r="K59" s="69" t="s">
        <v>492</v>
      </c>
      <c r="L59" s="70">
        <v>134288</v>
      </c>
      <c r="M59" s="70">
        <v>147716.80000000002</v>
      </c>
      <c r="N59" s="70">
        <v>162488.48000000004</v>
      </c>
    </row>
    <row r="60" spans="1:14" x14ac:dyDescent="0.3">
      <c r="A60" s="68" t="s">
        <v>493</v>
      </c>
      <c r="B60" s="68" t="s">
        <v>494</v>
      </c>
      <c r="C60" s="68" t="s">
        <v>138</v>
      </c>
      <c r="D60" s="68" t="s">
        <v>216</v>
      </c>
      <c r="E60" s="68" t="s">
        <v>495</v>
      </c>
      <c r="F60" s="69" t="s">
        <v>496</v>
      </c>
      <c r="G60" s="68" t="s">
        <v>497</v>
      </c>
      <c r="H60" s="68" t="s">
        <v>498</v>
      </c>
      <c r="I60" s="68" t="s">
        <v>23</v>
      </c>
      <c r="J60" s="69" t="s">
        <v>499</v>
      </c>
      <c r="K60" s="69" t="s">
        <v>500</v>
      </c>
      <c r="L60" s="70">
        <v>60324</v>
      </c>
      <c r="M60" s="70">
        <v>66356.400000000009</v>
      </c>
      <c r="N60" s="70">
        <v>72992.040000000023</v>
      </c>
    </row>
    <row r="61" spans="1:14" x14ac:dyDescent="0.3">
      <c r="A61" s="68" t="s">
        <v>501</v>
      </c>
      <c r="B61" s="68" t="s">
        <v>502</v>
      </c>
      <c r="C61" s="68" t="s">
        <v>138</v>
      </c>
      <c r="D61" s="68" t="s">
        <v>266</v>
      </c>
      <c r="E61" s="68" t="s">
        <v>503</v>
      </c>
      <c r="F61" s="69" t="s">
        <v>504</v>
      </c>
      <c r="G61" s="68" t="s">
        <v>505</v>
      </c>
      <c r="H61" s="68" t="s">
        <v>506</v>
      </c>
      <c r="I61" s="68" t="s">
        <v>73</v>
      </c>
      <c r="J61" s="69" t="s">
        <v>507</v>
      </c>
      <c r="K61" s="69" t="s">
        <v>508</v>
      </c>
      <c r="L61" s="70">
        <v>48790</v>
      </c>
      <c r="M61" s="70">
        <v>53669.000000000007</v>
      </c>
      <c r="N61" s="70">
        <v>59035.900000000016</v>
      </c>
    </row>
    <row r="62" spans="1:14" x14ac:dyDescent="0.3">
      <c r="A62" s="68" t="s">
        <v>509</v>
      </c>
      <c r="B62" s="68" t="s">
        <v>510</v>
      </c>
      <c r="C62" s="68" t="s">
        <v>138</v>
      </c>
      <c r="D62" s="68" t="s">
        <v>225</v>
      </c>
      <c r="E62" s="68" t="s">
        <v>511</v>
      </c>
      <c r="F62" s="69" t="s">
        <v>227</v>
      </c>
      <c r="G62" s="68" t="s">
        <v>512</v>
      </c>
      <c r="H62" s="68" t="s">
        <v>513</v>
      </c>
      <c r="I62" s="68" t="s">
        <v>23</v>
      </c>
      <c r="J62" s="69" t="s">
        <v>514</v>
      </c>
      <c r="K62" s="69" t="s">
        <v>515</v>
      </c>
      <c r="L62" s="70">
        <v>53480</v>
      </c>
      <c r="M62" s="70">
        <v>58828.000000000007</v>
      </c>
      <c r="N62" s="70">
        <v>64710.80000000001</v>
      </c>
    </row>
    <row r="63" spans="1:14" x14ac:dyDescent="0.3">
      <c r="A63" s="68" t="s">
        <v>516</v>
      </c>
      <c r="B63" s="68" t="s">
        <v>517</v>
      </c>
      <c r="C63" s="68" t="s">
        <v>138</v>
      </c>
      <c r="D63" s="68" t="s">
        <v>191</v>
      </c>
      <c r="E63" s="68" t="s">
        <v>191</v>
      </c>
      <c r="F63" s="69" t="s">
        <v>518</v>
      </c>
      <c r="G63" s="68" t="s">
        <v>519</v>
      </c>
      <c r="H63" s="68" t="s">
        <v>520</v>
      </c>
      <c r="I63" s="68" t="s">
        <v>23</v>
      </c>
      <c r="J63" s="69" t="s">
        <v>521</v>
      </c>
      <c r="K63" s="69" t="s">
        <v>522</v>
      </c>
      <c r="L63" s="70">
        <v>94678</v>
      </c>
      <c r="M63" s="70">
        <v>104145.8</v>
      </c>
      <c r="N63" s="70">
        <v>114560.38000000002</v>
      </c>
    </row>
    <row r="64" spans="1:14" x14ac:dyDescent="0.3">
      <c r="A64" s="68" t="s">
        <v>523</v>
      </c>
      <c r="B64" s="68" t="s">
        <v>524</v>
      </c>
      <c r="C64" s="68" t="s">
        <v>138</v>
      </c>
      <c r="D64" s="68" t="s">
        <v>216</v>
      </c>
      <c r="E64" s="68" t="s">
        <v>525</v>
      </c>
      <c r="F64" s="69" t="s">
        <v>526</v>
      </c>
      <c r="G64" s="68" t="s">
        <v>527</v>
      </c>
      <c r="H64" s="68" t="s">
        <v>528</v>
      </c>
      <c r="I64" s="68" t="s">
        <v>73</v>
      </c>
      <c r="J64" s="69" t="s">
        <v>529</v>
      </c>
      <c r="K64" s="69" t="s">
        <v>530</v>
      </c>
      <c r="L64" s="70">
        <v>140715</v>
      </c>
      <c r="M64" s="70">
        <v>154786.5</v>
      </c>
      <c r="N64" s="70">
        <v>170265.15000000002</v>
      </c>
    </row>
    <row r="65" spans="1:14" x14ac:dyDescent="0.3">
      <c r="A65" s="68" t="s">
        <v>531</v>
      </c>
      <c r="B65" s="68" t="s">
        <v>532</v>
      </c>
      <c r="C65" s="68" t="s">
        <v>138</v>
      </c>
      <c r="D65" s="68" t="s">
        <v>191</v>
      </c>
      <c r="E65" s="68" t="s">
        <v>191</v>
      </c>
      <c r="F65" s="69" t="s">
        <v>533</v>
      </c>
      <c r="G65" s="68" t="s">
        <v>534</v>
      </c>
      <c r="H65" s="68" t="s">
        <v>535</v>
      </c>
      <c r="I65" s="68" t="s">
        <v>73</v>
      </c>
      <c r="J65" s="69" t="s">
        <v>536</v>
      </c>
      <c r="K65" s="69" t="s">
        <v>537</v>
      </c>
      <c r="L65" s="70">
        <v>32288</v>
      </c>
      <c r="M65" s="70">
        <v>35516.800000000003</v>
      </c>
      <c r="N65" s="70">
        <v>39068.480000000003</v>
      </c>
    </row>
    <row r="66" spans="1:14" x14ac:dyDescent="0.3">
      <c r="A66" s="68" t="s">
        <v>538</v>
      </c>
      <c r="B66" s="68" t="s">
        <v>539</v>
      </c>
      <c r="C66" s="68" t="s">
        <v>138</v>
      </c>
      <c r="D66" s="68" t="s">
        <v>425</v>
      </c>
      <c r="E66" s="68" t="s">
        <v>540</v>
      </c>
      <c r="F66" s="69" t="s">
        <v>541</v>
      </c>
      <c r="G66" s="68" t="s">
        <v>542</v>
      </c>
      <c r="H66" s="68" t="s">
        <v>543</v>
      </c>
      <c r="I66" s="68" t="s">
        <v>41</v>
      </c>
      <c r="J66" s="69" t="s">
        <v>544</v>
      </c>
      <c r="K66" s="69" t="s">
        <v>545</v>
      </c>
      <c r="L66" s="70">
        <v>135089</v>
      </c>
      <c r="M66" s="70">
        <v>148597.90000000002</v>
      </c>
      <c r="N66" s="70">
        <v>163457.69000000003</v>
      </c>
    </row>
    <row r="67" spans="1:14" x14ac:dyDescent="0.3">
      <c r="A67" s="68" t="s">
        <v>546</v>
      </c>
      <c r="B67" s="68" t="s">
        <v>547</v>
      </c>
      <c r="C67" s="68" t="s">
        <v>138</v>
      </c>
      <c r="D67" s="68" t="s">
        <v>139</v>
      </c>
      <c r="E67" s="68" t="s">
        <v>548</v>
      </c>
      <c r="F67" s="69" t="s">
        <v>549</v>
      </c>
      <c r="G67" s="68" t="s">
        <v>550</v>
      </c>
      <c r="H67" s="68" t="s">
        <v>551</v>
      </c>
      <c r="I67" s="68" t="s">
        <v>73</v>
      </c>
      <c r="J67" s="69" t="s">
        <v>552</v>
      </c>
      <c r="K67" s="69" t="s">
        <v>553</v>
      </c>
      <c r="L67" s="70">
        <v>129664</v>
      </c>
      <c r="M67" s="70">
        <v>142630.40000000002</v>
      </c>
      <c r="N67" s="70">
        <v>156893.44000000003</v>
      </c>
    </row>
    <row r="68" spans="1:14" x14ac:dyDescent="0.3">
      <c r="A68" s="68" t="s">
        <v>554</v>
      </c>
      <c r="B68" s="68" t="s">
        <v>555</v>
      </c>
      <c r="C68" s="68" t="s">
        <v>138</v>
      </c>
      <c r="D68" s="68" t="s">
        <v>266</v>
      </c>
      <c r="E68" s="68" t="s">
        <v>362</v>
      </c>
      <c r="F68" s="69" t="s">
        <v>556</v>
      </c>
      <c r="G68" s="68" t="s">
        <v>557</v>
      </c>
      <c r="H68" s="68" t="s">
        <v>558</v>
      </c>
      <c r="I68" s="68" t="s">
        <v>41</v>
      </c>
      <c r="J68" s="69" t="s">
        <v>559</v>
      </c>
      <c r="K68" s="69" t="s">
        <v>560</v>
      </c>
      <c r="L68" s="70">
        <v>144157</v>
      </c>
      <c r="M68" s="70">
        <v>158572.70000000001</v>
      </c>
      <c r="N68" s="70">
        <v>174429.97000000003</v>
      </c>
    </row>
    <row r="69" spans="1:14" x14ac:dyDescent="0.3">
      <c r="A69" s="68" t="s">
        <v>561</v>
      </c>
      <c r="B69" s="68" t="s">
        <v>562</v>
      </c>
      <c r="C69" s="68" t="s">
        <v>138</v>
      </c>
      <c r="D69" s="68" t="s">
        <v>234</v>
      </c>
      <c r="E69" s="68" t="s">
        <v>563</v>
      </c>
      <c r="F69" s="69" t="s">
        <v>564</v>
      </c>
      <c r="G69" s="68" t="s">
        <v>565</v>
      </c>
      <c r="H69" s="68" t="s">
        <v>566</v>
      </c>
      <c r="I69" s="68" t="s">
        <v>41</v>
      </c>
      <c r="J69" s="69" t="s">
        <v>567</v>
      </c>
      <c r="K69" s="69" t="s">
        <v>568</v>
      </c>
      <c r="L69" s="70">
        <v>248087</v>
      </c>
      <c r="M69" s="70">
        <v>272895.7</v>
      </c>
      <c r="N69" s="70">
        <v>300185.27</v>
      </c>
    </row>
    <row r="70" spans="1:14" x14ac:dyDescent="0.3">
      <c r="A70" s="68" t="s">
        <v>569</v>
      </c>
      <c r="B70" s="68" t="s">
        <v>570</v>
      </c>
      <c r="C70" s="68" t="s">
        <v>138</v>
      </c>
      <c r="D70" s="68" t="s">
        <v>402</v>
      </c>
      <c r="E70" s="68" t="s">
        <v>571</v>
      </c>
      <c r="F70" s="69" t="s">
        <v>572</v>
      </c>
      <c r="G70" s="68" t="s">
        <v>573</v>
      </c>
      <c r="H70" s="68" t="s">
        <v>574</v>
      </c>
      <c r="I70" s="68" t="s">
        <v>41</v>
      </c>
      <c r="J70" s="69" t="s">
        <v>575</v>
      </c>
      <c r="K70" s="69" t="s">
        <v>576</v>
      </c>
      <c r="L70" s="70">
        <v>66096</v>
      </c>
      <c r="M70" s="70">
        <v>72705.600000000006</v>
      </c>
      <c r="N70" s="70">
        <v>79976.160000000018</v>
      </c>
    </row>
    <row r="71" spans="1:14" x14ac:dyDescent="0.3">
      <c r="A71" s="68" t="s">
        <v>577</v>
      </c>
      <c r="B71" s="68" t="s">
        <v>578</v>
      </c>
      <c r="C71" s="68" t="s">
        <v>138</v>
      </c>
      <c r="D71" s="68" t="s">
        <v>165</v>
      </c>
      <c r="E71" s="68" t="s">
        <v>579</v>
      </c>
      <c r="F71" s="69" t="s">
        <v>580</v>
      </c>
      <c r="G71" s="68" t="s">
        <v>581</v>
      </c>
      <c r="H71" s="68" t="s">
        <v>582</v>
      </c>
      <c r="I71" s="68" t="s">
        <v>23</v>
      </c>
      <c r="J71" s="69" t="s">
        <v>583</v>
      </c>
      <c r="K71" s="69" t="s">
        <v>584</v>
      </c>
      <c r="L71" s="70">
        <v>150304</v>
      </c>
      <c r="M71" s="70">
        <v>165334.40000000002</v>
      </c>
      <c r="N71" s="70">
        <v>181867.84000000005</v>
      </c>
    </row>
    <row r="72" spans="1:14" x14ac:dyDescent="0.3">
      <c r="A72" s="68" t="s">
        <v>585</v>
      </c>
      <c r="B72" s="68" t="s">
        <v>586</v>
      </c>
      <c r="C72" s="68" t="s">
        <v>138</v>
      </c>
      <c r="D72" s="68" t="s">
        <v>243</v>
      </c>
      <c r="E72" s="68" t="s">
        <v>587</v>
      </c>
      <c r="F72" s="69" t="s">
        <v>588</v>
      </c>
      <c r="G72" s="68" t="s">
        <v>589</v>
      </c>
      <c r="H72" s="68" t="s">
        <v>590</v>
      </c>
      <c r="I72" s="68" t="s">
        <v>23</v>
      </c>
      <c r="J72" s="69" t="s">
        <v>591</v>
      </c>
      <c r="K72" s="69" t="s">
        <v>592</v>
      </c>
      <c r="L72" s="70">
        <v>4852</v>
      </c>
      <c r="M72" s="70">
        <v>5337.2000000000007</v>
      </c>
      <c r="N72" s="70">
        <v>5870.920000000001</v>
      </c>
    </row>
    <row r="73" spans="1:14" x14ac:dyDescent="0.3">
      <c r="A73" s="68" t="s">
        <v>593</v>
      </c>
      <c r="B73" s="68" t="s">
        <v>594</v>
      </c>
      <c r="C73" s="68" t="s">
        <v>138</v>
      </c>
      <c r="D73" s="68" t="s">
        <v>157</v>
      </c>
      <c r="E73" s="68" t="s">
        <v>157</v>
      </c>
      <c r="F73" s="69" t="s">
        <v>595</v>
      </c>
      <c r="G73" s="68" t="s">
        <v>596</v>
      </c>
      <c r="H73" s="68" t="s">
        <v>597</v>
      </c>
      <c r="I73" s="68" t="s">
        <v>73</v>
      </c>
      <c r="J73" s="69" t="s">
        <v>598</v>
      </c>
      <c r="K73" s="69" t="s">
        <v>599</v>
      </c>
      <c r="L73" s="70">
        <v>283149</v>
      </c>
      <c r="M73" s="70">
        <v>311463.90000000002</v>
      </c>
      <c r="N73" s="70">
        <v>342610.29000000004</v>
      </c>
    </row>
    <row r="74" spans="1:14" x14ac:dyDescent="0.3">
      <c r="A74" s="68" t="s">
        <v>600</v>
      </c>
      <c r="B74" s="68" t="s">
        <v>601</v>
      </c>
      <c r="C74" s="68" t="s">
        <v>138</v>
      </c>
      <c r="D74" s="68" t="s">
        <v>225</v>
      </c>
      <c r="E74" s="68" t="s">
        <v>602</v>
      </c>
      <c r="F74" s="69" t="s">
        <v>603</v>
      </c>
      <c r="G74" s="68" t="s">
        <v>604</v>
      </c>
      <c r="H74" s="68" t="s">
        <v>605</v>
      </c>
      <c r="I74" s="68" t="s">
        <v>23</v>
      </c>
      <c r="J74" s="69" t="s">
        <v>606</v>
      </c>
      <c r="K74" s="69" t="s">
        <v>607</v>
      </c>
      <c r="L74" s="70">
        <v>263447</v>
      </c>
      <c r="M74" s="70">
        <v>289791.7</v>
      </c>
      <c r="N74" s="70">
        <v>318770.87000000005</v>
      </c>
    </row>
    <row r="75" spans="1:14" x14ac:dyDescent="0.3">
      <c r="A75" s="68" t="s">
        <v>608</v>
      </c>
      <c r="B75" s="68" t="s">
        <v>609</v>
      </c>
      <c r="C75" s="68" t="s">
        <v>138</v>
      </c>
      <c r="D75" s="68" t="s">
        <v>139</v>
      </c>
      <c r="E75" s="68" t="s">
        <v>610</v>
      </c>
      <c r="F75" s="69" t="s">
        <v>611</v>
      </c>
      <c r="G75" s="68" t="s">
        <v>612</v>
      </c>
      <c r="H75" s="68" t="s">
        <v>613</v>
      </c>
      <c r="I75" s="68" t="s">
        <v>41</v>
      </c>
      <c r="J75" s="69" t="s">
        <v>614</v>
      </c>
      <c r="K75" s="69" t="s">
        <v>615</v>
      </c>
      <c r="L75" s="70">
        <v>150514</v>
      </c>
      <c r="M75" s="70">
        <v>165565.40000000002</v>
      </c>
      <c r="N75" s="70">
        <v>182121.94000000003</v>
      </c>
    </row>
    <row r="76" spans="1:14" x14ac:dyDescent="0.3">
      <c r="A76" s="68" t="s">
        <v>616</v>
      </c>
      <c r="B76" s="68" t="s">
        <v>617</v>
      </c>
      <c r="C76" s="68" t="s">
        <v>138</v>
      </c>
      <c r="D76" s="68" t="s">
        <v>157</v>
      </c>
      <c r="E76" s="68" t="s">
        <v>157</v>
      </c>
      <c r="F76" s="69" t="s">
        <v>618</v>
      </c>
      <c r="G76" s="68" t="s">
        <v>619</v>
      </c>
      <c r="H76" s="68" t="s">
        <v>620</v>
      </c>
      <c r="I76" s="68" t="s">
        <v>23</v>
      </c>
      <c r="J76" s="69" t="s">
        <v>621</v>
      </c>
      <c r="K76" s="69" t="s">
        <v>622</v>
      </c>
      <c r="L76" s="70">
        <v>109917</v>
      </c>
      <c r="M76" s="70">
        <v>120908.70000000001</v>
      </c>
      <c r="N76" s="70">
        <v>132999.57000000004</v>
      </c>
    </row>
    <row r="77" spans="1:14" x14ac:dyDescent="0.3">
      <c r="A77" s="68" t="s">
        <v>623</v>
      </c>
      <c r="B77" s="68" t="s">
        <v>624</v>
      </c>
      <c r="C77" s="68" t="s">
        <v>138</v>
      </c>
      <c r="D77" s="68" t="s">
        <v>346</v>
      </c>
      <c r="E77" s="68" t="s">
        <v>346</v>
      </c>
      <c r="F77" s="69" t="s">
        <v>625</v>
      </c>
      <c r="G77" s="68" t="s">
        <v>626</v>
      </c>
      <c r="H77" s="68" t="s">
        <v>627</v>
      </c>
      <c r="I77" s="68" t="s">
        <v>23</v>
      </c>
      <c r="J77" s="69" t="s">
        <v>628</v>
      </c>
      <c r="K77" s="69" t="s">
        <v>629</v>
      </c>
      <c r="L77" s="70">
        <v>111880</v>
      </c>
      <c r="M77" s="70">
        <v>123068.00000000001</v>
      </c>
      <c r="N77" s="70">
        <v>135374.80000000002</v>
      </c>
    </row>
  </sheetData>
  <pageMargins left="0.7" right="0.7" top="0.78740157499999996" bottom="0.78740157499999996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A6A0D-2A05-49F4-965B-907A2C6985A8}">
  <dimension ref="A1:I71"/>
  <sheetViews>
    <sheetView workbookViewId="0">
      <selection activeCell="I27" sqref="I27"/>
    </sheetView>
  </sheetViews>
  <sheetFormatPr baseColWidth="10" defaultColWidth="9.109375" defaultRowHeight="14.4" x14ac:dyDescent="0.3"/>
  <cols>
    <col min="1" max="1" width="30.44140625" style="73" customWidth="1"/>
    <col min="2" max="2" width="12" style="73" customWidth="1"/>
    <col min="3" max="3" width="25.44140625" style="73" bestFit="1" customWidth="1"/>
    <col min="4" max="4" width="18.33203125" style="73" customWidth="1"/>
    <col min="5" max="5" width="6" style="73" customWidth="1"/>
    <col min="6" max="6" width="23.5546875" style="73" customWidth="1"/>
    <col min="7" max="9" width="12.88671875" style="73" customWidth="1"/>
    <col min="10" max="16384" width="9.109375" style="73"/>
  </cols>
  <sheetData>
    <row r="1" spans="1:9" s="71" customFormat="1" x14ac:dyDescent="0.3">
      <c r="A1" s="71" t="s">
        <v>2</v>
      </c>
      <c r="B1" s="71" t="s">
        <v>3</v>
      </c>
      <c r="C1" s="71" t="s">
        <v>1954</v>
      </c>
      <c r="D1" s="71" t="s">
        <v>5</v>
      </c>
      <c r="E1" s="72" t="s">
        <v>638</v>
      </c>
      <c r="F1" s="71" t="s">
        <v>7</v>
      </c>
      <c r="G1" s="71" t="s">
        <v>12</v>
      </c>
      <c r="H1" s="71" t="s">
        <v>13</v>
      </c>
      <c r="I1" s="71" t="s">
        <v>14</v>
      </c>
    </row>
    <row r="2" spans="1:9" x14ac:dyDescent="0.3">
      <c r="A2" s="73" t="s">
        <v>16</v>
      </c>
      <c r="B2" s="73" t="s">
        <v>17</v>
      </c>
      <c r="C2" s="73" t="s">
        <v>18</v>
      </c>
      <c r="D2" s="73" t="s">
        <v>19</v>
      </c>
      <c r="E2" s="74" t="s">
        <v>20</v>
      </c>
      <c r="F2" s="73" t="s">
        <v>21</v>
      </c>
      <c r="G2" s="10">
        <v>51560</v>
      </c>
      <c r="H2" s="10">
        <v>56716.000000000007</v>
      </c>
      <c r="I2" s="10">
        <v>62387.600000000013</v>
      </c>
    </row>
    <row r="3" spans="1:9" x14ac:dyDescent="0.3">
      <c r="A3" s="73" t="s">
        <v>27</v>
      </c>
      <c r="B3" s="73" t="s">
        <v>17</v>
      </c>
      <c r="C3" s="73" t="s">
        <v>28</v>
      </c>
      <c r="D3" s="73" t="s">
        <v>29</v>
      </c>
      <c r="E3" s="74" t="s">
        <v>30</v>
      </c>
      <c r="F3" s="73" t="s">
        <v>31</v>
      </c>
      <c r="G3" s="10">
        <v>480536</v>
      </c>
      <c r="H3" s="10">
        <v>528589.60000000009</v>
      </c>
      <c r="I3" s="10">
        <v>581448.56000000017</v>
      </c>
    </row>
    <row r="4" spans="1:9" x14ac:dyDescent="0.3">
      <c r="A4" s="73" t="s">
        <v>35</v>
      </c>
      <c r="B4" s="73" t="s">
        <v>17</v>
      </c>
      <c r="C4" s="73" t="s">
        <v>36</v>
      </c>
      <c r="D4" s="73" t="s">
        <v>37</v>
      </c>
      <c r="E4" s="74" t="s">
        <v>38</v>
      </c>
      <c r="F4" s="73" t="s">
        <v>39</v>
      </c>
      <c r="G4" s="10">
        <v>199120</v>
      </c>
      <c r="H4" s="10">
        <v>219032.00000000003</v>
      </c>
      <c r="I4" s="10">
        <v>240935.20000000004</v>
      </c>
    </row>
    <row r="5" spans="1:9" x14ac:dyDescent="0.3">
      <c r="A5" s="73" t="s">
        <v>45</v>
      </c>
      <c r="B5" s="73" t="s">
        <v>17</v>
      </c>
      <c r="C5" s="73" t="s">
        <v>46</v>
      </c>
      <c r="D5" s="73" t="s">
        <v>46</v>
      </c>
      <c r="E5" s="74" t="s">
        <v>47</v>
      </c>
      <c r="F5" s="73" t="s">
        <v>48</v>
      </c>
      <c r="G5" s="10">
        <v>257817</v>
      </c>
      <c r="H5" s="10">
        <v>283598.7</v>
      </c>
      <c r="I5" s="10">
        <v>311958.57000000007</v>
      </c>
    </row>
    <row r="6" spans="1:9" x14ac:dyDescent="0.3">
      <c r="A6" s="73" t="s">
        <v>53</v>
      </c>
      <c r="B6" s="73" t="s">
        <v>17</v>
      </c>
      <c r="C6" s="73" t="s">
        <v>54</v>
      </c>
      <c r="D6" s="73" t="s">
        <v>54</v>
      </c>
      <c r="E6" s="74" t="s">
        <v>55</v>
      </c>
      <c r="F6" s="73" t="s">
        <v>56</v>
      </c>
      <c r="G6" s="10">
        <v>33797</v>
      </c>
      <c r="H6" s="10">
        <v>37176.700000000004</v>
      </c>
      <c r="I6" s="10">
        <v>40894.37000000001</v>
      </c>
    </row>
    <row r="7" spans="1:9" x14ac:dyDescent="0.3">
      <c r="A7" s="73" t="s">
        <v>61</v>
      </c>
      <c r="B7" s="73" t="s">
        <v>17</v>
      </c>
      <c r="C7" s="73" t="s">
        <v>46</v>
      </c>
      <c r="D7" s="73" t="s">
        <v>46</v>
      </c>
      <c r="E7" s="74" t="s">
        <v>62</v>
      </c>
      <c r="F7" s="73" t="s">
        <v>63</v>
      </c>
      <c r="G7" s="10">
        <v>61960</v>
      </c>
      <c r="H7" s="10">
        <v>68156</v>
      </c>
      <c r="I7" s="10">
        <v>74971.600000000006</v>
      </c>
    </row>
    <row r="8" spans="1:9" x14ac:dyDescent="0.3">
      <c r="A8" s="73" t="s">
        <v>68</v>
      </c>
      <c r="B8" s="73" t="s">
        <v>17</v>
      </c>
      <c r="C8" s="73" t="s">
        <v>28</v>
      </c>
      <c r="D8" s="73" t="s">
        <v>69</v>
      </c>
      <c r="E8" s="74" t="s">
        <v>70</v>
      </c>
      <c r="F8" s="73" t="s">
        <v>71</v>
      </c>
      <c r="G8" s="10">
        <v>90205</v>
      </c>
      <c r="H8" s="10">
        <v>99225.500000000015</v>
      </c>
      <c r="I8" s="10">
        <v>109148.05000000003</v>
      </c>
    </row>
    <row r="9" spans="1:9" x14ac:dyDescent="0.3">
      <c r="A9" s="73" t="s">
        <v>137</v>
      </c>
      <c r="B9" s="73" t="s">
        <v>138</v>
      </c>
      <c r="C9" s="73" t="s">
        <v>139</v>
      </c>
      <c r="D9" s="73" t="s">
        <v>140</v>
      </c>
      <c r="E9" s="74" t="s">
        <v>141</v>
      </c>
      <c r="F9" s="73" t="s">
        <v>142</v>
      </c>
      <c r="G9" s="10">
        <v>365711</v>
      </c>
      <c r="H9" s="10">
        <v>402282.10000000003</v>
      </c>
      <c r="I9" s="10">
        <v>442510.31000000006</v>
      </c>
    </row>
    <row r="10" spans="1:9" x14ac:dyDescent="0.3">
      <c r="A10" s="73" t="s">
        <v>147</v>
      </c>
      <c r="B10" s="73" t="s">
        <v>138</v>
      </c>
      <c r="C10" s="73" t="s">
        <v>148</v>
      </c>
      <c r="D10" s="73" t="s">
        <v>149</v>
      </c>
      <c r="E10" s="74" t="s">
        <v>150</v>
      </c>
      <c r="F10" s="73" t="s">
        <v>151</v>
      </c>
      <c r="G10" s="10">
        <v>42791</v>
      </c>
      <c r="H10" s="10">
        <v>47070.100000000006</v>
      </c>
      <c r="I10" s="10">
        <v>51777.110000000008</v>
      </c>
    </row>
    <row r="11" spans="1:9" x14ac:dyDescent="0.3">
      <c r="A11" s="73" t="s">
        <v>156</v>
      </c>
      <c r="B11" s="73" t="s">
        <v>138</v>
      </c>
      <c r="C11" s="73" t="s">
        <v>157</v>
      </c>
      <c r="D11" s="73" t="s">
        <v>157</v>
      </c>
      <c r="E11" s="74" t="s">
        <v>158</v>
      </c>
      <c r="F11" s="73" t="s">
        <v>159</v>
      </c>
      <c r="G11" s="10">
        <v>278208</v>
      </c>
      <c r="H11" s="10">
        <v>306028.80000000005</v>
      </c>
      <c r="I11" s="10">
        <v>336631.68000000005</v>
      </c>
    </row>
    <row r="12" spans="1:9" x14ac:dyDescent="0.3">
      <c r="A12" s="73" t="s">
        <v>164</v>
      </c>
      <c r="B12" s="73" t="s">
        <v>138</v>
      </c>
      <c r="C12" s="73" t="s">
        <v>165</v>
      </c>
      <c r="D12" s="73" t="s">
        <v>166</v>
      </c>
      <c r="E12" s="74" t="s">
        <v>167</v>
      </c>
      <c r="F12" s="73" t="s">
        <v>168</v>
      </c>
      <c r="G12" s="10">
        <v>125951</v>
      </c>
      <c r="H12" s="10">
        <v>138546.1</v>
      </c>
      <c r="I12" s="10">
        <v>152400.71000000002</v>
      </c>
    </row>
    <row r="13" spans="1:9" x14ac:dyDescent="0.3">
      <c r="A13" s="73" t="s">
        <v>173</v>
      </c>
      <c r="B13" s="73" t="s">
        <v>138</v>
      </c>
      <c r="C13" s="73" t="s">
        <v>148</v>
      </c>
      <c r="D13" s="73" t="s">
        <v>174</v>
      </c>
      <c r="E13" s="74" t="s">
        <v>175</v>
      </c>
      <c r="F13" s="73" t="s">
        <v>176</v>
      </c>
      <c r="G13" s="10">
        <v>144480</v>
      </c>
      <c r="H13" s="10">
        <v>158928</v>
      </c>
      <c r="I13" s="10">
        <v>174820.80000000002</v>
      </c>
    </row>
    <row r="14" spans="1:9" x14ac:dyDescent="0.3">
      <c r="A14" s="73" t="s">
        <v>181</v>
      </c>
      <c r="B14" s="73" t="s">
        <v>138</v>
      </c>
      <c r="C14" s="73" t="s">
        <v>182</v>
      </c>
      <c r="D14" s="73" t="s">
        <v>183</v>
      </c>
      <c r="E14" s="74" t="s">
        <v>184</v>
      </c>
      <c r="F14" s="73" t="s">
        <v>185</v>
      </c>
      <c r="G14" s="10">
        <v>83556</v>
      </c>
      <c r="H14" s="10">
        <v>91911.6</v>
      </c>
      <c r="I14" s="10">
        <v>101102.76000000001</v>
      </c>
    </row>
    <row r="15" spans="1:9" x14ac:dyDescent="0.3">
      <c r="A15" s="73" t="s">
        <v>190</v>
      </c>
      <c r="B15" s="73" t="s">
        <v>138</v>
      </c>
      <c r="C15" s="73" t="s">
        <v>191</v>
      </c>
      <c r="D15" s="73" t="s">
        <v>191</v>
      </c>
      <c r="E15" s="74" t="s">
        <v>192</v>
      </c>
      <c r="F15" s="73" t="s">
        <v>193</v>
      </c>
      <c r="G15" s="10">
        <v>67035</v>
      </c>
      <c r="H15" s="10">
        <v>73738.5</v>
      </c>
      <c r="I15" s="10">
        <v>81112.350000000006</v>
      </c>
    </row>
    <row r="16" spans="1:9" x14ac:dyDescent="0.3">
      <c r="A16" s="73" t="s">
        <v>198</v>
      </c>
      <c r="B16" s="73" t="s">
        <v>138</v>
      </c>
      <c r="C16" s="73" t="s">
        <v>199</v>
      </c>
      <c r="D16" s="73" t="s">
        <v>200</v>
      </c>
      <c r="E16" s="74" t="s">
        <v>201</v>
      </c>
      <c r="F16" s="73" t="s">
        <v>202</v>
      </c>
      <c r="G16" s="10">
        <v>311029</v>
      </c>
      <c r="H16" s="10">
        <v>342131.9</v>
      </c>
      <c r="I16" s="10">
        <v>376345.09000000008</v>
      </c>
    </row>
    <row r="17" spans="1:9" ht="13.5" customHeight="1" x14ac:dyDescent="0.3">
      <c r="A17" s="73" t="s">
        <v>207</v>
      </c>
      <c r="B17" s="73" t="s">
        <v>138</v>
      </c>
      <c r="C17" s="73" t="s">
        <v>139</v>
      </c>
      <c r="D17" s="73" t="s">
        <v>208</v>
      </c>
      <c r="E17" s="74" t="s">
        <v>209</v>
      </c>
      <c r="F17" s="73" t="s">
        <v>210</v>
      </c>
      <c r="G17" s="10">
        <v>148496</v>
      </c>
      <c r="H17" s="10">
        <v>163345.60000000001</v>
      </c>
      <c r="I17" s="10">
        <v>179680.16000000003</v>
      </c>
    </row>
    <row r="18" spans="1:9" ht="13.5" customHeight="1" x14ac:dyDescent="0.3">
      <c r="A18" s="73" t="s">
        <v>215</v>
      </c>
      <c r="B18" s="73" t="s">
        <v>138</v>
      </c>
      <c r="C18" s="73" t="s">
        <v>216</v>
      </c>
      <c r="D18" s="73" t="s">
        <v>217</v>
      </c>
      <c r="E18" s="74" t="s">
        <v>218</v>
      </c>
      <c r="F18" s="73" t="s">
        <v>219</v>
      </c>
      <c r="G18" s="10">
        <v>39400</v>
      </c>
      <c r="H18" s="10">
        <v>43340</v>
      </c>
      <c r="I18" s="10">
        <v>47674.000000000007</v>
      </c>
    </row>
    <row r="19" spans="1:9" ht="13.5" customHeight="1" x14ac:dyDescent="0.3">
      <c r="A19" s="73" t="s">
        <v>224</v>
      </c>
      <c r="B19" s="73" t="s">
        <v>138</v>
      </c>
      <c r="C19" s="73" t="s">
        <v>225</v>
      </c>
      <c r="D19" s="73" t="s">
        <v>226</v>
      </c>
      <c r="E19" s="74" t="s">
        <v>227</v>
      </c>
      <c r="F19" s="73" t="s">
        <v>228</v>
      </c>
      <c r="G19" s="10">
        <v>147962</v>
      </c>
      <c r="H19" s="10">
        <v>162758.20000000001</v>
      </c>
      <c r="I19" s="10">
        <v>179034.02000000002</v>
      </c>
    </row>
    <row r="20" spans="1:9" ht="13.5" customHeight="1" x14ac:dyDescent="0.3">
      <c r="A20" s="73" t="s">
        <v>233</v>
      </c>
      <c r="B20" s="73" t="s">
        <v>138</v>
      </c>
      <c r="C20" s="73" t="s">
        <v>234</v>
      </c>
      <c r="D20" s="73" t="s">
        <v>235</v>
      </c>
      <c r="E20" s="74" t="s">
        <v>236</v>
      </c>
      <c r="F20" s="73" t="s">
        <v>237</v>
      </c>
      <c r="G20" s="10">
        <v>484552</v>
      </c>
      <c r="H20" s="10">
        <v>533007.20000000007</v>
      </c>
      <c r="I20" s="10">
        <v>586307.92000000016</v>
      </c>
    </row>
    <row r="21" spans="1:9" x14ac:dyDescent="0.3">
      <c r="A21" s="73" t="s">
        <v>242</v>
      </c>
      <c r="B21" s="73" t="s">
        <v>138</v>
      </c>
      <c r="C21" s="73" t="s">
        <v>243</v>
      </c>
      <c r="D21" s="73" t="s">
        <v>244</v>
      </c>
      <c r="E21" s="74" t="s">
        <v>245</v>
      </c>
      <c r="F21" s="73" t="s">
        <v>246</v>
      </c>
      <c r="G21" s="10">
        <v>72533</v>
      </c>
      <c r="H21" s="10">
        <v>79786.3</v>
      </c>
      <c r="I21" s="10">
        <v>87764.930000000008</v>
      </c>
    </row>
    <row r="22" spans="1:9" x14ac:dyDescent="0.3">
      <c r="A22" s="73" t="s">
        <v>251</v>
      </c>
      <c r="B22" s="73" t="s">
        <v>138</v>
      </c>
      <c r="C22" s="73" t="s">
        <v>216</v>
      </c>
      <c r="D22" s="73" t="s">
        <v>252</v>
      </c>
      <c r="E22" s="74">
        <v>29410</v>
      </c>
      <c r="F22" s="73" t="s">
        <v>253</v>
      </c>
      <c r="G22" s="10">
        <v>1492</v>
      </c>
      <c r="H22" s="10">
        <v>1641.2</v>
      </c>
      <c r="I22" s="10">
        <v>1805.3200000000002</v>
      </c>
    </row>
    <row r="23" spans="1:9" x14ac:dyDescent="0.3">
      <c r="A23" s="73" t="s">
        <v>258</v>
      </c>
      <c r="B23" s="73" t="s">
        <v>138</v>
      </c>
      <c r="C23" s="73" t="s">
        <v>165</v>
      </c>
      <c r="D23" s="73" t="s">
        <v>166</v>
      </c>
      <c r="E23" s="74" t="s">
        <v>259</v>
      </c>
      <c r="F23" s="73" t="s">
        <v>260</v>
      </c>
      <c r="G23" s="10">
        <v>129718</v>
      </c>
      <c r="H23" s="10">
        <v>142689.80000000002</v>
      </c>
      <c r="I23" s="10">
        <v>156958.78000000003</v>
      </c>
    </row>
    <row r="24" spans="1:9" x14ac:dyDescent="0.3">
      <c r="A24" s="73" t="s">
        <v>265</v>
      </c>
      <c r="B24" s="73" t="s">
        <v>138</v>
      </c>
      <c r="C24" s="73" t="s">
        <v>266</v>
      </c>
      <c r="D24" s="73" t="s">
        <v>267</v>
      </c>
      <c r="E24" s="74" t="s">
        <v>268</v>
      </c>
      <c r="F24" s="73" t="s">
        <v>269</v>
      </c>
      <c r="G24" s="10">
        <v>132275</v>
      </c>
      <c r="H24" s="10">
        <v>145502.5</v>
      </c>
      <c r="I24" s="10">
        <v>160052.75</v>
      </c>
    </row>
    <row r="25" spans="1:9" x14ac:dyDescent="0.3">
      <c r="A25" s="73" t="s">
        <v>274</v>
      </c>
      <c r="B25" s="73" t="s">
        <v>138</v>
      </c>
      <c r="C25" s="73" t="s">
        <v>199</v>
      </c>
      <c r="D25" s="73" t="s">
        <v>275</v>
      </c>
      <c r="E25" s="74" t="s">
        <v>276</v>
      </c>
      <c r="F25" s="73" t="s">
        <v>277</v>
      </c>
      <c r="G25" s="10">
        <v>176361</v>
      </c>
      <c r="H25" s="10">
        <v>193997.1</v>
      </c>
      <c r="I25" s="10">
        <v>213396.81000000003</v>
      </c>
    </row>
    <row r="26" spans="1:9" x14ac:dyDescent="0.3">
      <c r="A26" s="73" t="s">
        <v>282</v>
      </c>
      <c r="B26" s="73" t="s">
        <v>138</v>
      </c>
      <c r="C26" s="73" t="s">
        <v>148</v>
      </c>
      <c r="D26" s="73" t="s">
        <v>149</v>
      </c>
      <c r="E26" s="74" t="s">
        <v>283</v>
      </c>
      <c r="F26" s="73" t="s">
        <v>284</v>
      </c>
      <c r="G26" s="10">
        <v>374363</v>
      </c>
      <c r="H26" s="10">
        <v>411799.30000000005</v>
      </c>
      <c r="I26" s="10">
        <v>452979.2300000001</v>
      </c>
    </row>
    <row r="27" spans="1:9" x14ac:dyDescent="0.3">
      <c r="A27" s="73" t="s">
        <v>289</v>
      </c>
      <c r="B27" s="73" t="s">
        <v>138</v>
      </c>
      <c r="C27" s="73" t="s">
        <v>148</v>
      </c>
      <c r="D27" s="73" t="s">
        <v>290</v>
      </c>
      <c r="E27" s="74" t="s">
        <v>291</v>
      </c>
      <c r="F27" s="73" t="s">
        <v>292</v>
      </c>
      <c r="G27" s="10">
        <v>70816</v>
      </c>
      <c r="H27" s="10">
        <v>77897.600000000006</v>
      </c>
      <c r="I27" s="10">
        <v>85687.360000000015</v>
      </c>
    </row>
    <row r="28" spans="1:9" x14ac:dyDescent="0.3">
      <c r="A28" s="73" t="s">
        <v>297</v>
      </c>
      <c r="B28" s="73" t="s">
        <v>138</v>
      </c>
      <c r="C28" s="73" t="s">
        <v>298</v>
      </c>
      <c r="D28" s="73" t="s">
        <v>299</v>
      </c>
      <c r="E28" s="74" t="s">
        <v>300</v>
      </c>
      <c r="F28" s="73" t="s">
        <v>301</v>
      </c>
      <c r="G28" s="10">
        <v>454900</v>
      </c>
      <c r="H28" s="10">
        <v>500390.00000000006</v>
      </c>
      <c r="I28" s="10">
        <v>550429.00000000012</v>
      </c>
    </row>
    <row r="29" spans="1:9" x14ac:dyDescent="0.3">
      <c r="A29" s="73" t="s">
        <v>306</v>
      </c>
      <c r="B29" s="73" t="s">
        <v>138</v>
      </c>
      <c r="C29" s="73" t="s">
        <v>298</v>
      </c>
      <c r="D29" s="73" t="s">
        <v>307</v>
      </c>
      <c r="E29" s="74" t="s">
        <v>308</v>
      </c>
      <c r="F29" s="73" t="s">
        <v>309</v>
      </c>
      <c r="G29" s="10">
        <v>41926</v>
      </c>
      <c r="H29" s="10">
        <v>46118.600000000006</v>
      </c>
      <c r="I29" s="10">
        <v>50730.460000000014</v>
      </c>
    </row>
    <row r="30" spans="1:9" x14ac:dyDescent="0.3">
      <c r="A30" s="73" t="s">
        <v>314</v>
      </c>
      <c r="B30" s="73" t="s">
        <v>138</v>
      </c>
      <c r="C30" s="73" t="s">
        <v>165</v>
      </c>
      <c r="D30" s="73" t="s">
        <v>166</v>
      </c>
      <c r="E30" s="74" t="s">
        <v>315</v>
      </c>
      <c r="F30" s="73" t="s">
        <v>316</v>
      </c>
      <c r="G30" s="10">
        <v>192556</v>
      </c>
      <c r="H30" s="10">
        <v>211811.6</v>
      </c>
      <c r="I30" s="10">
        <v>232992.76000000004</v>
      </c>
    </row>
    <row r="31" spans="1:9" x14ac:dyDescent="0.3">
      <c r="A31" s="73" t="s">
        <v>321</v>
      </c>
      <c r="B31" s="73" t="s">
        <v>138</v>
      </c>
      <c r="C31" s="73" t="s">
        <v>199</v>
      </c>
      <c r="D31" s="73" t="s">
        <v>322</v>
      </c>
      <c r="E31" s="74" t="s">
        <v>323</v>
      </c>
      <c r="F31" s="73" t="s">
        <v>324</v>
      </c>
      <c r="G31" s="10">
        <v>309360</v>
      </c>
      <c r="H31" s="10">
        <v>340296</v>
      </c>
      <c r="I31" s="10">
        <v>374325.60000000003</v>
      </c>
    </row>
    <row r="32" spans="1:9" x14ac:dyDescent="0.3">
      <c r="A32" s="73" t="s">
        <v>329</v>
      </c>
      <c r="B32" s="73" t="s">
        <v>138</v>
      </c>
      <c r="C32" s="73" t="s">
        <v>234</v>
      </c>
      <c r="D32" s="73" t="s">
        <v>330</v>
      </c>
      <c r="E32" s="74" t="s">
        <v>331</v>
      </c>
      <c r="F32" s="73" t="s">
        <v>332</v>
      </c>
      <c r="G32" s="10">
        <v>93188</v>
      </c>
      <c r="H32" s="10">
        <v>102506.8</v>
      </c>
      <c r="I32" s="10">
        <v>112757.48000000001</v>
      </c>
    </row>
    <row r="33" spans="1:9" x14ac:dyDescent="0.3">
      <c r="A33" s="73" t="s">
        <v>337</v>
      </c>
      <c r="B33" s="73" t="s">
        <v>138</v>
      </c>
      <c r="C33" s="73" t="s">
        <v>234</v>
      </c>
      <c r="D33" s="73" t="s">
        <v>338</v>
      </c>
      <c r="E33" s="74" t="s">
        <v>339</v>
      </c>
      <c r="F33" s="73" t="s">
        <v>340</v>
      </c>
      <c r="G33" s="10">
        <v>98669</v>
      </c>
      <c r="H33" s="10">
        <v>108535.90000000001</v>
      </c>
      <c r="I33" s="10">
        <v>119389.49000000002</v>
      </c>
    </row>
    <row r="34" spans="1:9" x14ac:dyDescent="0.3">
      <c r="A34" s="73" t="s">
        <v>345</v>
      </c>
      <c r="B34" s="73" t="s">
        <v>138</v>
      </c>
      <c r="C34" s="73" t="s">
        <v>346</v>
      </c>
      <c r="D34" s="73" t="s">
        <v>346</v>
      </c>
      <c r="E34" s="74" t="s">
        <v>347</v>
      </c>
      <c r="F34" s="73" t="s">
        <v>348</v>
      </c>
      <c r="G34" s="10">
        <v>382413</v>
      </c>
      <c r="H34" s="10">
        <v>420654.30000000005</v>
      </c>
      <c r="I34" s="10">
        <v>462719.7300000001</v>
      </c>
    </row>
    <row r="35" spans="1:9" x14ac:dyDescent="0.3">
      <c r="A35" s="73" t="s">
        <v>353</v>
      </c>
      <c r="B35" s="73" t="s">
        <v>138</v>
      </c>
      <c r="C35" s="73" t="s">
        <v>165</v>
      </c>
      <c r="D35" s="73" t="s">
        <v>354</v>
      </c>
      <c r="E35" s="74" t="s">
        <v>355</v>
      </c>
      <c r="F35" s="73" t="s">
        <v>356</v>
      </c>
      <c r="G35" s="10">
        <v>117371</v>
      </c>
      <c r="H35" s="10">
        <v>129108.1</v>
      </c>
      <c r="I35" s="10">
        <v>142018.91</v>
      </c>
    </row>
    <row r="36" spans="1:9" x14ac:dyDescent="0.3">
      <c r="A36" s="73" t="s">
        <v>361</v>
      </c>
      <c r="B36" s="73" t="s">
        <v>138</v>
      </c>
      <c r="C36" s="73" t="s">
        <v>266</v>
      </c>
      <c r="D36" s="73" t="s">
        <v>362</v>
      </c>
      <c r="E36" s="74" t="s">
        <v>363</v>
      </c>
      <c r="F36" s="73" t="s">
        <v>364</v>
      </c>
      <c r="G36" s="10">
        <v>208725</v>
      </c>
      <c r="H36" s="10">
        <v>229597.50000000003</v>
      </c>
      <c r="I36" s="10">
        <v>252557.25000000006</v>
      </c>
    </row>
    <row r="37" spans="1:9" x14ac:dyDescent="0.3">
      <c r="A37" s="73" t="s">
        <v>369</v>
      </c>
      <c r="B37" s="73" t="s">
        <v>138</v>
      </c>
      <c r="C37" s="73" t="s">
        <v>243</v>
      </c>
      <c r="D37" s="73" t="s">
        <v>370</v>
      </c>
      <c r="E37" s="74" t="s">
        <v>371</v>
      </c>
      <c r="F37" s="73" t="s">
        <v>372</v>
      </c>
      <c r="G37" s="10">
        <v>393262</v>
      </c>
      <c r="H37" s="10">
        <v>432588.2</v>
      </c>
      <c r="I37" s="10">
        <v>475847.02000000008</v>
      </c>
    </row>
    <row r="38" spans="1:9" x14ac:dyDescent="0.3">
      <c r="A38" s="73" t="s">
        <v>377</v>
      </c>
      <c r="B38" s="73" t="s">
        <v>138</v>
      </c>
      <c r="C38" s="73" t="s">
        <v>157</v>
      </c>
      <c r="D38" s="73" t="s">
        <v>157</v>
      </c>
      <c r="E38" s="74" t="s">
        <v>378</v>
      </c>
      <c r="F38" s="73" t="s">
        <v>379</v>
      </c>
      <c r="G38" s="10">
        <v>20063</v>
      </c>
      <c r="H38" s="10">
        <v>22069.300000000003</v>
      </c>
      <c r="I38" s="10">
        <v>24276.230000000007</v>
      </c>
    </row>
    <row r="39" spans="1:9" x14ac:dyDescent="0.3">
      <c r="A39" s="73" t="s">
        <v>385</v>
      </c>
      <c r="B39" s="73" t="s">
        <v>138</v>
      </c>
      <c r="C39" s="73" t="s">
        <v>182</v>
      </c>
      <c r="D39" s="73" t="s">
        <v>386</v>
      </c>
      <c r="E39" s="74" t="s">
        <v>387</v>
      </c>
      <c r="F39" s="73" t="s">
        <v>388</v>
      </c>
      <c r="G39" s="10">
        <v>144253</v>
      </c>
      <c r="H39" s="10">
        <v>158678.30000000002</v>
      </c>
      <c r="I39" s="10">
        <v>174546.13000000003</v>
      </c>
    </row>
    <row r="40" spans="1:9" x14ac:dyDescent="0.3">
      <c r="A40" s="73" t="s">
        <v>393</v>
      </c>
      <c r="B40" s="73" t="s">
        <v>138</v>
      </c>
      <c r="C40" s="73" t="s">
        <v>243</v>
      </c>
      <c r="D40" s="73" t="s">
        <v>394</v>
      </c>
      <c r="E40" s="74" t="s">
        <v>395</v>
      </c>
      <c r="F40" s="73" t="s">
        <v>396</v>
      </c>
      <c r="G40" s="10">
        <v>52149</v>
      </c>
      <c r="H40" s="10">
        <v>57363.9</v>
      </c>
      <c r="I40" s="10">
        <v>63100.290000000008</v>
      </c>
    </row>
    <row r="41" spans="1:9" x14ac:dyDescent="0.3">
      <c r="A41" s="73" t="s">
        <v>401</v>
      </c>
      <c r="B41" s="73" t="s">
        <v>138</v>
      </c>
      <c r="C41" s="73" t="s">
        <v>402</v>
      </c>
      <c r="D41" s="73" t="s">
        <v>403</v>
      </c>
      <c r="E41" s="74" t="s">
        <v>404</v>
      </c>
      <c r="F41" s="73" t="s">
        <v>405</v>
      </c>
      <c r="G41" s="10">
        <v>41434</v>
      </c>
      <c r="H41" s="10">
        <v>45577.4</v>
      </c>
      <c r="I41" s="10">
        <v>50135.140000000007</v>
      </c>
    </row>
    <row r="42" spans="1:9" x14ac:dyDescent="0.3">
      <c r="A42" s="73" t="s">
        <v>410</v>
      </c>
      <c r="B42" s="73" t="s">
        <v>138</v>
      </c>
      <c r="C42" s="73" t="s">
        <v>346</v>
      </c>
      <c r="D42" s="73" t="s">
        <v>346</v>
      </c>
      <c r="E42" s="74" t="s">
        <v>347</v>
      </c>
      <c r="F42" s="73" t="s">
        <v>411</v>
      </c>
      <c r="G42" s="10">
        <v>117536</v>
      </c>
      <c r="H42" s="10">
        <v>129289.60000000001</v>
      </c>
      <c r="I42" s="10">
        <v>142218.56000000003</v>
      </c>
    </row>
    <row r="43" spans="1:9" x14ac:dyDescent="0.3">
      <c r="A43" s="73" t="s">
        <v>416</v>
      </c>
      <c r="B43" s="73" t="s">
        <v>138</v>
      </c>
      <c r="C43" s="73" t="s">
        <v>165</v>
      </c>
      <c r="D43" s="73" t="s">
        <v>417</v>
      </c>
      <c r="E43" s="74" t="s">
        <v>418</v>
      </c>
      <c r="F43" s="73" t="s">
        <v>419</v>
      </c>
      <c r="G43" s="10">
        <v>426058</v>
      </c>
      <c r="H43" s="10">
        <v>468663.80000000005</v>
      </c>
      <c r="I43" s="10">
        <v>515530.18000000011</v>
      </c>
    </row>
    <row r="44" spans="1:9" x14ac:dyDescent="0.3">
      <c r="A44" s="73" t="s">
        <v>424</v>
      </c>
      <c r="B44" s="73" t="s">
        <v>138</v>
      </c>
      <c r="C44" s="73" t="s">
        <v>425</v>
      </c>
      <c r="D44" s="73" t="s">
        <v>426</v>
      </c>
      <c r="E44" s="74" t="s">
        <v>427</v>
      </c>
      <c r="F44" s="73" t="s">
        <v>428</v>
      </c>
      <c r="G44" s="10">
        <v>413439</v>
      </c>
      <c r="H44" s="10">
        <v>454782.9</v>
      </c>
      <c r="I44" s="10">
        <v>500261.19000000006</v>
      </c>
    </row>
    <row r="45" spans="1:9" x14ac:dyDescent="0.3">
      <c r="A45" s="73" t="s">
        <v>433</v>
      </c>
      <c r="B45" s="73" t="s">
        <v>138</v>
      </c>
      <c r="C45" s="73" t="s">
        <v>225</v>
      </c>
      <c r="D45" s="73" t="s">
        <v>434</v>
      </c>
      <c r="E45" s="74" t="s">
        <v>435</v>
      </c>
      <c r="F45" s="73" t="s">
        <v>436</v>
      </c>
      <c r="G45" s="10">
        <v>144705</v>
      </c>
      <c r="H45" s="10">
        <v>159175.5</v>
      </c>
      <c r="I45" s="10">
        <v>175093.05000000002</v>
      </c>
    </row>
    <row r="46" spans="1:9" x14ac:dyDescent="0.3">
      <c r="A46" s="73" t="s">
        <v>441</v>
      </c>
      <c r="B46" s="73" t="s">
        <v>138</v>
      </c>
      <c r="C46" s="73" t="s">
        <v>234</v>
      </c>
      <c r="D46" s="73" t="s">
        <v>442</v>
      </c>
      <c r="E46" s="74" t="s">
        <v>443</v>
      </c>
      <c r="F46" s="73" t="s">
        <v>444</v>
      </c>
      <c r="G46" s="10">
        <v>125877</v>
      </c>
      <c r="H46" s="10">
        <v>138464.70000000001</v>
      </c>
      <c r="I46" s="10">
        <v>152311.17000000001</v>
      </c>
    </row>
    <row r="47" spans="1:9" x14ac:dyDescent="0.3">
      <c r="A47" s="73" t="s">
        <v>449</v>
      </c>
      <c r="B47" s="73" t="s">
        <v>138</v>
      </c>
      <c r="C47" s="73" t="s">
        <v>199</v>
      </c>
      <c r="D47" s="73" t="s">
        <v>450</v>
      </c>
      <c r="E47" s="74" t="s">
        <v>451</v>
      </c>
      <c r="F47" s="73" t="s">
        <v>452</v>
      </c>
      <c r="G47" s="10">
        <v>10207</v>
      </c>
      <c r="H47" s="10">
        <v>11227.7</v>
      </c>
      <c r="I47" s="10">
        <v>12350.470000000001</v>
      </c>
    </row>
    <row r="48" spans="1:9" x14ac:dyDescent="0.3">
      <c r="A48" s="73" t="s">
        <v>457</v>
      </c>
      <c r="B48" s="73" t="s">
        <v>138</v>
      </c>
      <c r="C48" s="73" t="s">
        <v>298</v>
      </c>
      <c r="D48" s="73" t="s">
        <v>458</v>
      </c>
      <c r="E48" s="74">
        <v>66763</v>
      </c>
      <c r="F48" s="73" t="s">
        <v>459</v>
      </c>
      <c r="G48" s="10">
        <v>61160</v>
      </c>
      <c r="H48" s="10">
        <v>67276</v>
      </c>
      <c r="I48" s="10">
        <v>74003.600000000006</v>
      </c>
    </row>
    <row r="49" spans="1:9" x14ac:dyDescent="0.3">
      <c r="A49" s="73" t="s">
        <v>464</v>
      </c>
      <c r="B49" s="73" t="s">
        <v>138</v>
      </c>
      <c r="C49" s="73" t="s">
        <v>425</v>
      </c>
      <c r="D49" s="73" t="s">
        <v>465</v>
      </c>
      <c r="E49" s="74" t="s">
        <v>466</v>
      </c>
      <c r="F49" s="73" t="s">
        <v>467</v>
      </c>
      <c r="G49" s="10">
        <v>229912</v>
      </c>
      <c r="H49" s="10">
        <v>252903.2</v>
      </c>
      <c r="I49" s="10">
        <v>278193.52</v>
      </c>
    </row>
    <row r="50" spans="1:9" x14ac:dyDescent="0.3">
      <c r="A50" s="73" t="s">
        <v>472</v>
      </c>
      <c r="B50" s="73" t="s">
        <v>138</v>
      </c>
      <c r="C50" s="73" t="s">
        <v>165</v>
      </c>
      <c r="D50" s="73" t="s">
        <v>473</v>
      </c>
      <c r="E50" s="74" t="s">
        <v>474</v>
      </c>
      <c r="F50" s="73" t="s">
        <v>475</v>
      </c>
      <c r="G50" s="10">
        <v>174190</v>
      </c>
      <c r="H50" s="10">
        <v>191609.00000000003</v>
      </c>
      <c r="I50" s="10">
        <v>210769.90000000005</v>
      </c>
    </row>
    <row r="51" spans="1:9" x14ac:dyDescent="0.3">
      <c r="A51" s="73" t="s">
        <v>480</v>
      </c>
      <c r="B51" s="73" t="s">
        <v>138</v>
      </c>
      <c r="C51" s="73" t="s">
        <v>199</v>
      </c>
      <c r="D51" s="73" t="s">
        <v>481</v>
      </c>
      <c r="E51" s="74" t="s">
        <v>482</v>
      </c>
      <c r="F51" s="73" t="s">
        <v>483</v>
      </c>
      <c r="G51" s="10">
        <v>361121</v>
      </c>
      <c r="H51" s="10">
        <v>397233.10000000003</v>
      </c>
      <c r="I51" s="10">
        <v>436956.41000000009</v>
      </c>
    </row>
    <row r="52" spans="1:9" x14ac:dyDescent="0.3">
      <c r="A52" s="73" t="s">
        <v>488</v>
      </c>
      <c r="B52" s="73" t="s">
        <v>138</v>
      </c>
      <c r="C52" s="73" t="s">
        <v>425</v>
      </c>
      <c r="D52" s="73" t="s">
        <v>465</v>
      </c>
      <c r="E52" s="74" t="s">
        <v>466</v>
      </c>
      <c r="F52" s="73" t="s">
        <v>489</v>
      </c>
      <c r="G52" s="10">
        <v>134288</v>
      </c>
      <c r="H52" s="10">
        <v>147716.80000000002</v>
      </c>
      <c r="I52" s="10">
        <v>162488.48000000004</v>
      </c>
    </row>
    <row r="53" spans="1:9" x14ac:dyDescent="0.3">
      <c r="A53" s="73" t="s">
        <v>494</v>
      </c>
      <c r="B53" s="73" t="s">
        <v>138</v>
      </c>
      <c r="C53" s="73" t="s">
        <v>216</v>
      </c>
      <c r="D53" s="73" t="s">
        <v>495</v>
      </c>
      <c r="E53" s="74" t="s">
        <v>496</v>
      </c>
      <c r="F53" s="73" t="s">
        <v>497</v>
      </c>
      <c r="G53" s="10">
        <v>60324</v>
      </c>
      <c r="H53" s="10">
        <v>66356.400000000009</v>
      </c>
      <c r="I53" s="10">
        <v>72992.040000000023</v>
      </c>
    </row>
    <row r="54" spans="1:9" x14ac:dyDescent="0.3">
      <c r="A54" s="73" t="s">
        <v>502</v>
      </c>
      <c r="B54" s="73" t="s">
        <v>138</v>
      </c>
      <c r="C54" s="73" t="s">
        <v>266</v>
      </c>
      <c r="D54" s="73" t="s">
        <v>503</v>
      </c>
      <c r="E54" s="74" t="s">
        <v>504</v>
      </c>
      <c r="F54" s="73" t="s">
        <v>505</v>
      </c>
      <c r="G54" s="10">
        <v>48790</v>
      </c>
      <c r="H54" s="10">
        <v>53669.000000000007</v>
      </c>
      <c r="I54" s="10">
        <v>59035.900000000016</v>
      </c>
    </row>
    <row r="55" spans="1:9" x14ac:dyDescent="0.3">
      <c r="A55" s="73" t="s">
        <v>510</v>
      </c>
      <c r="B55" s="73" t="s">
        <v>138</v>
      </c>
      <c r="C55" s="73" t="s">
        <v>225</v>
      </c>
      <c r="D55" s="73" t="s">
        <v>511</v>
      </c>
      <c r="E55" s="74" t="s">
        <v>227</v>
      </c>
      <c r="F55" s="73" t="s">
        <v>512</v>
      </c>
      <c r="G55" s="10">
        <v>53480</v>
      </c>
      <c r="H55" s="10">
        <v>58828.000000000007</v>
      </c>
      <c r="I55" s="10">
        <v>64710.80000000001</v>
      </c>
    </row>
    <row r="56" spans="1:9" x14ac:dyDescent="0.3">
      <c r="A56" s="73" t="s">
        <v>517</v>
      </c>
      <c r="B56" s="73" t="s">
        <v>138</v>
      </c>
      <c r="C56" s="73" t="s">
        <v>191</v>
      </c>
      <c r="D56" s="73" t="s">
        <v>191</v>
      </c>
      <c r="E56" s="74" t="s">
        <v>518</v>
      </c>
      <c r="F56" s="73" t="s">
        <v>519</v>
      </c>
      <c r="G56" s="10">
        <v>94678</v>
      </c>
      <c r="H56" s="10">
        <v>104145.8</v>
      </c>
      <c r="I56" s="10">
        <v>114560.38000000002</v>
      </c>
    </row>
    <row r="57" spans="1:9" x14ac:dyDescent="0.3">
      <c r="A57" s="73" t="s">
        <v>524</v>
      </c>
      <c r="B57" s="73" t="s">
        <v>138</v>
      </c>
      <c r="C57" s="73" t="s">
        <v>216</v>
      </c>
      <c r="D57" s="73" t="s">
        <v>525</v>
      </c>
      <c r="E57" s="74" t="s">
        <v>526</v>
      </c>
      <c r="F57" s="73" t="s">
        <v>527</v>
      </c>
      <c r="G57" s="10">
        <v>140715</v>
      </c>
      <c r="H57" s="10">
        <v>154786.5</v>
      </c>
      <c r="I57" s="10">
        <v>170265.15000000002</v>
      </c>
    </row>
    <row r="58" spans="1:9" x14ac:dyDescent="0.3">
      <c r="A58" s="73" t="s">
        <v>532</v>
      </c>
      <c r="B58" s="73" t="s">
        <v>138</v>
      </c>
      <c r="C58" s="73" t="s">
        <v>191</v>
      </c>
      <c r="D58" s="73" t="s">
        <v>191</v>
      </c>
      <c r="E58" s="74" t="s">
        <v>533</v>
      </c>
      <c r="F58" s="73" t="s">
        <v>534</v>
      </c>
      <c r="G58" s="10">
        <v>32288</v>
      </c>
      <c r="H58" s="10">
        <v>35516.800000000003</v>
      </c>
      <c r="I58" s="10">
        <v>39068.480000000003</v>
      </c>
    </row>
    <row r="59" spans="1:9" x14ac:dyDescent="0.3">
      <c r="A59" s="73" t="s">
        <v>539</v>
      </c>
      <c r="B59" s="73" t="s">
        <v>138</v>
      </c>
      <c r="C59" s="73" t="s">
        <v>425</v>
      </c>
      <c r="D59" s="73" t="s">
        <v>540</v>
      </c>
      <c r="E59" s="74" t="s">
        <v>541</v>
      </c>
      <c r="F59" s="73" t="s">
        <v>542</v>
      </c>
      <c r="G59" s="10">
        <v>135089</v>
      </c>
      <c r="H59" s="10">
        <v>148597.90000000002</v>
      </c>
      <c r="I59" s="10">
        <v>163457.69000000003</v>
      </c>
    </row>
    <row r="60" spans="1:9" x14ac:dyDescent="0.3">
      <c r="A60" s="73" t="s">
        <v>547</v>
      </c>
      <c r="B60" s="73" t="s">
        <v>138</v>
      </c>
      <c r="C60" s="73" t="s">
        <v>139</v>
      </c>
      <c r="D60" s="73" t="s">
        <v>548</v>
      </c>
      <c r="E60" s="74" t="s">
        <v>549</v>
      </c>
      <c r="F60" s="73" t="s">
        <v>550</v>
      </c>
      <c r="G60" s="10">
        <v>129664</v>
      </c>
      <c r="H60" s="10">
        <v>142630.40000000002</v>
      </c>
      <c r="I60" s="10">
        <v>156893.44000000003</v>
      </c>
    </row>
    <row r="61" spans="1:9" x14ac:dyDescent="0.3">
      <c r="A61" s="73" t="s">
        <v>555</v>
      </c>
      <c r="B61" s="73" t="s">
        <v>138</v>
      </c>
      <c r="C61" s="73" t="s">
        <v>266</v>
      </c>
      <c r="D61" s="73" t="s">
        <v>362</v>
      </c>
      <c r="E61" s="74" t="s">
        <v>556</v>
      </c>
      <c r="F61" s="73" t="s">
        <v>557</v>
      </c>
      <c r="G61" s="10">
        <v>144157</v>
      </c>
      <c r="H61" s="10">
        <v>158572.70000000001</v>
      </c>
      <c r="I61" s="10">
        <v>174429.97000000003</v>
      </c>
    </row>
    <row r="62" spans="1:9" x14ac:dyDescent="0.3">
      <c r="A62" s="73" t="s">
        <v>562</v>
      </c>
      <c r="B62" s="73" t="s">
        <v>138</v>
      </c>
      <c r="C62" s="73" t="s">
        <v>234</v>
      </c>
      <c r="D62" s="73" t="s">
        <v>563</v>
      </c>
      <c r="E62" s="74" t="s">
        <v>564</v>
      </c>
      <c r="F62" s="73" t="s">
        <v>565</v>
      </c>
      <c r="G62" s="10">
        <v>248087</v>
      </c>
      <c r="H62" s="10">
        <v>272895.7</v>
      </c>
      <c r="I62" s="10">
        <v>300185.27</v>
      </c>
    </row>
    <row r="63" spans="1:9" x14ac:dyDescent="0.3">
      <c r="A63" s="73" t="s">
        <v>570</v>
      </c>
      <c r="B63" s="73" t="s">
        <v>138</v>
      </c>
      <c r="C63" s="73" t="s">
        <v>402</v>
      </c>
      <c r="D63" s="73" t="s">
        <v>571</v>
      </c>
      <c r="E63" s="74" t="s">
        <v>572</v>
      </c>
      <c r="F63" s="73" t="s">
        <v>573</v>
      </c>
      <c r="G63" s="10">
        <v>66096</v>
      </c>
      <c r="H63" s="10">
        <v>72705.600000000006</v>
      </c>
      <c r="I63" s="10">
        <v>79976.160000000018</v>
      </c>
    </row>
    <row r="64" spans="1:9" x14ac:dyDescent="0.3">
      <c r="A64" s="73" t="s">
        <v>578</v>
      </c>
      <c r="B64" s="73" t="s">
        <v>138</v>
      </c>
      <c r="C64" s="73" t="s">
        <v>165</v>
      </c>
      <c r="D64" s="73" t="s">
        <v>579</v>
      </c>
      <c r="E64" s="74" t="s">
        <v>580</v>
      </c>
      <c r="F64" s="73" t="s">
        <v>581</v>
      </c>
      <c r="G64" s="10">
        <v>150304</v>
      </c>
      <c r="H64" s="10">
        <v>165334.40000000002</v>
      </c>
      <c r="I64" s="10">
        <v>181867.84000000005</v>
      </c>
    </row>
    <row r="65" spans="1:9" x14ac:dyDescent="0.3">
      <c r="A65" s="73" t="s">
        <v>586</v>
      </c>
      <c r="B65" s="73" t="s">
        <v>138</v>
      </c>
      <c r="C65" s="73" t="s">
        <v>243</v>
      </c>
      <c r="D65" s="73" t="s">
        <v>587</v>
      </c>
      <c r="E65" s="74" t="s">
        <v>588</v>
      </c>
      <c r="F65" s="73" t="s">
        <v>589</v>
      </c>
      <c r="G65" s="10">
        <v>4852</v>
      </c>
      <c r="H65" s="10">
        <v>5337.2000000000007</v>
      </c>
      <c r="I65" s="10">
        <v>5870.920000000001</v>
      </c>
    </row>
    <row r="66" spans="1:9" x14ac:dyDescent="0.3">
      <c r="A66" s="73" t="s">
        <v>594</v>
      </c>
      <c r="B66" s="73" t="s">
        <v>138</v>
      </c>
      <c r="C66" s="73" t="s">
        <v>157</v>
      </c>
      <c r="D66" s="73" t="s">
        <v>157</v>
      </c>
      <c r="E66" s="74" t="s">
        <v>595</v>
      </c>
      <c r="F66" s="73" t="s">
        <v>596</v>
      </c>
      <c r="G66" s="10">
        <v>283149</v>
      </c>
      <c r="H66" s="10">
        <v>311463.90000000002</v>
      </c>
      <c r="I66" s="10">
        <v>342610.29000000004</v>
      </c>
    </row>
    <row r="67" spans="1:9" x14ac:dyDescent="0.3">
      <c r="A67" s="73" t="s">
        <v>601</v>
      </c>
      <c r="B67" s="73" t="s">
        <v>138</v>
      </c>
      <c r="C67" s="73" t="s">
        <v>225</v>
      </c>
      <c r="D67" s="73" t="s">
        <v>602</v>
      </c>
      <c r="E67" s="74" t="s">
        <v>603</v>
      </c>
      <c r="F67" s="73" t="s">
        <v>604</v>
      </c>
      <c r="G67" s="10">
        <v>263447</v>
      </c>
      <c r="H67" s="10">
        <v>289791.7</v>
      </c>
      <c r="I67" s="10">
        <v>318770.87000000005</v>
      </c>
    </row>
    <row r="68" spans="1:9" x14ac:dyDescent="0.3">
      <c r="A68" s="73" t="s">
        <v>609</v>
      </c>
      <c r="B68" s="73" t="s">
        <v>138</v>
      </c>
      <c r="C68" s="73" t="s">
        <v>139</v>
      </c>
      <c r="D68" s="73" t="s">
        <v>610</v>
      </c>
      <c r="E68" s="74" t="s">
        <v>611</v>
      </c>
      <c r="F68" s="73" t="s">
        <v>612</v>
      </c>
      <c r="G68" s="10">
        <v>150514</v>
      </c>
      <c r="H68" s="10">
        <v>165565.40000000002</v>
      </c>
      <c r="I68" s="10">
        <v>182121.94000000003</v>
      </c>
    </row>
    <row r="69" spans="1:9" x14ac:dyDescent="0.3">
      <c r="A69" s="73" t="s">
        <v>617</v>
      </c>
      <c r="B69" s="73" t="s">
        <v>138</v>
      </c>
      <c r="C69" s="73" t="s">
        <v>157</v>
      </c>
      <c r="D69" s="73" t="s">
        <v>157</v>
      </c>
      <c r="E69" s="74" t="s">
        <v>618</v>
      </c>
      <c r="F69" s="73" t="s">
        <v>619</v>
      </c>
      <c r="G69" s="10">
        <v>109917</v>
      </c>
      <c r="H69" s="10">
        <v>120908.70000000001</v>
      </c>
      <c r="I69" s="10">
        <v>132999.57000000004</v>
      </c>
    </row>
    <row r="70" spans="1:9" x14ac:dyDescent="0.3">
      <c r="A70" s="73" t="s">
        <v>624</v>
      </c>
      <c r="B70" s="73" t="s">
        <v>138</v>
      </c>
      <c r="C70" s="73" t="s">
        <v>346</v>
      </c>
      <c r="D70" s="73" t="s">
        <v>346</v>
      </c>
      <c r="E70" s="74" t="s">
        <v>625</v>
      </c>
      <c r="F70" s="73" t="s">
        <v>626</v>
      </c>
      <c r="G70" s="10">
        <v>111880</v>
      </c>
      <c r="H70" s="10">
        <v>123068.00000000001</v>
      </c>
      <c r="I70" s="10">
        <v>135374.80000000002</v>
      </c>
    </row>
    <row r="71" spans="1:9" x14ac:dyDescent="0.3">
      <c r="G71" s="75"/>
      <c r="H71" s="75"/>
      <c r="I71" s="75"/>
    </row>
  </sheetData>
  <pageMargins left="0.78740157499999996" right="0.78740157499999996" top="0.984251969" bottom="0.984251969" header="0.5" footer="0.5"/>
  <pageSetup paperSize="9" scale="5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8B1BCE-25F7-455F-A998-D93E7FC7DF77}">
  <dimension ref="A1:B20"/>
  <sheetViews>
    <sheetView workbookViewId="0">
      <selection activeCell="A4" sqref="A4"/>
    </sheetView>
  </sheetViews>
  <sheetFormatPr baseColWidth="10" defaultRowHeight="14.4" x14ac:dyDescent="0.3"/>
  <cols>
    <col min="1" max="1" width="25.44140625" style="80" bestFit="1" customWidth="1"/>
    <col min="2" max="2" width="23.88671875" style="80" bestFit="1" customWidth="1"/>
    <col min="3" max="3" width="7.109375" style="80" customWidth="1"/>
    <col min="4" max="4" width="6.33203125" style="80" customWidth="1"/>
    <col min="5" max="5" width="12.44140625" style="80" customWidth="1"/>
    <col min="6" max="6" width="8" style="80" customWidth="1"/>
    <col min="7" max="7" width="9" style="80" customWidth="1"/>
    <col min="8" max="8" width="7.44140625" style="80" customWidth="1"/>
    <col min="9" max="9" width="25.5546875" style="80" bestFit="1" customWidth="1"/>
    <col min="10" max="10" width="14.109375" style="80" customWidth="1"/>
    <col min="11" max="11" width="20.33203125" style="80" customWidth="1"/>
    <col min="12" max="12" width="15" style="80" customWidth="1"/>
    <col min="13" max="13" width="8.5546875" style="80" customWidth="1"/>
    <col min="14" max="14" width="8.109375" style="80" customWidth="1"/>
    <col min="15" max="15" width="14.6640625" style="80" customWidth="1"/>
    <col min="16" max="16" width="18" style="80" customWidth="1"/>
    <col min="17" max="17" width="10" style="80" customWidth="1"/>
    <col min="18" max="18" width="15.5546875" style="80" bestFit="1" customWidth="1"/>
    <col min="19" max="16384" width="11.5546875" style="80"/>
  </cols>
  <sheetData>
    <row r="1" spans="1:2" x14ac:dyDescent="0.3">
      <c r="A1" s="80" t="s">
        <v>2</v>
      </c>
      <c r="B1" s="80" t="s">
        <v>1959</v>
      </c>
    </row>
    <row r="3" spans="1:2" x14ac:dyDescent="0.3">
      <c r="A3" s="80" t="s">
        <v>1954</v>
      </c>
      <c r="B3" s="80" t="s">
        <v>2036</v>
      </c>
    </row>
    <row r="4" spans="1:2" x14ac:dyDescent="0.3">
      <c r="A4" s="81" t="s">
        <v>139</v>
      </c>
      <c r="B4" s="80">
        <v>357</v>
      </c>
    </row>
    <row r="5" spans="1:2" x14ac:dyDescent="0.3">
      <c r="A5" s="81" t="s">
        <v>243</v>
      </c>
      <c r="B5" s="80">
        <v>292</v>
      </c>
    </row>
    <row r="6" spans="1:2" x14ac:dyDescent="0.3">
      <c r="A6" s="81" t="s">
        <v>157</v>
      </c>
      <c r="B6" s="80">
        <v>283</v>
      </c>
    </row>
    <row r="7" spans="1:2" x14ac:dyDescent="0.3">
      <c r="A7" s="81" t="s">
        <v>266</v>
      </c>
      <c r="B7" s="80">
        <v>237</v>
      </c>
    </row>
    <row r="8" spans="1:2" x14ac:dyDescent="0.3">
      <c r="A8" s="81" t="s">
        <v>191</v>
      </c>
      <c r="B8" s="80">
        <v>116</v>
      </c>
    </row>
    <row r="9" spans="1:2" x14ac:dyDescent="0.3">
      <c r="A9" s="81" t="s">
        <v>346</v>
      </c>
      <c r="B9" s="80">
        <v>260</v>
      </c>
    </row>
    <row r="10" spans="1:2" x14ac:dyDescent="0.3">
      <c r="A10" s="81" t="s">
        <v>165</v>
      </c>
      <c r="B10" s="80">
        <v>545</v>
      </c>
    </row>
    <row r="11" spans="1:2" x14ac:dyDescent="0.3">
      <c r="A11" s="81" t="s">
        <v>148</v>
      </c>
      <c r="B11" s="80">
        <v>341</v>
      </c>
    </row>
    <row r="12" spans="1:2" x14ac:dyDescent="0.3">
      <c r="A12" s="81" t="s">
        <v>402</v>
      </c>
      <c r="B12" s="80">
        <v>34</v>
      </c>
    </row>
    <row r="13" spans="1:2" x14ac:dyDescent="0.3">
      <c r="A13" s="81" t="s">
        <v>234</v>
      </c>
      <c r="B13" s="80">
        <v>568</v>
      </c>
    </row>
    <row r="14" spans="1:2" x14ac:dyDescent="0.3">
      <c r="A14" s="81" t="s">
        <v>199</v>
      </c>
      <c r="B14" s="80">
        <v>262</v>
      </c>
    </row>
    <row r="15" spans="1:2" x14ac:dyDescent="0.3">
      <c r="A15" s="81" t="s">
        <v>298</v>
      </c>
      <c r="B15" s="80">
        <v>232</v>
      </c>
    </row>
    <row r="16" spans="1:2" x14ac:dyDescent="0.3">
      <c r="A16" s="81" t="s">
        <v>425</v>
      </c>
      <c r="B16" s="80">
        <v>173</v>
      </c>
    </row>
    <row r="17" spans="1:2" x14ac:dyDescent="0.3">
      <c r="A17" s="81" t="s">
        <v>216</v>
      </c>
      <c r="B17" s="80">
        <v>266</v>
      </c>
    </row>
    <row r="18" spans="1:2" x14ac:dyDescent="0.3">
      <c r="A18" s="81" t="s">
        <v>182</v>
      </c>
      <c r="B18" s="80">
        <v>212</v>
      </c>
    </row>
    <row r="19" spans="1:2" x14ac:dyDescent="0.3">
      <c r="A19" s="81" t="s">
        <v>225</v>
      </c>
      <c r="B19" s="80">
        <v>289</v>
      </c>
    </row>
    <row r="20" spans="1:2" x14ac:dyDescent="0.3">
      <c r="A20" s="81" t="s">
        <v>1957</v>
      </c>
      <c r="B20" s="80">
        <v>4467</v>
      </c>
    </row>
  </sheetData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A1AE87-1B3F-4A94-974E-258B39E8862B}">
  <dimension ref="A1:AK19"/>
  <sheetViews>
    <sheetView workbookViewId="0">
      <selection activeCell="D9" sqref="D9"/>
    </sheetView>
  </sheetViews>
  <sheetFormatPr baseColWidth="10" defaultRowHeight="14.4" x14ac:dyDescent="0.3"/>
  <cols>
    <col min="1" max="1" width="21.88671875" style="80" bestFit="1" customWidth="1"/>
    <col min="2" max="2" width="17.33203125" style="80" bestFit="1" customWidth="1"/>
    <col min="3" max="10" width="9.44140625" style="80" customWidth="1"/>
    <col min="11" max="11" width="9.33203125" style="80" customWidth="1"/>
    <col min="12" max="14" width="9.44140625" style="80" customWidth="1"/>
    <col min="15" max="15" width="9.33203125" style="80" customWidth="1"/>
    <col min="16" max="16" width="9.44140625" style="80" customWidth="1"/>
    <col min="17" max="17" width="9.33203125" style="80" customWidth="1"/>
    <col min="18" max="21" width="9.44140625" style="80" customWidth="1"/>
    <col min="22" max="22" width="9.33203125" style="80" customWidth="1"/>
    <col min="23" max="23" width="9.44140625" style="80" customWidth="1"/>
    <col min="24" max="24" width="9.33203125" style="80" customWidth="1"/>
    <col min="25" max="25" width="9.44140625" style="80" customWidth="1"/>
    <col min="26" max="27" width="9.33203125" style="80" customWidth="1"/>
    <col min="28" max="28" width="9.44140625" style="80" customWidth="1"/>
    <col min="29" max="36" width="9.33203125" style="80" customWidth="1"/>
    <col min="37" max="37" width="15.5546875" style="80" bestFit="1" customWidth="1"/>
    <col min="38" max="16384" width="11.5546875" style="80"/>
  </cols>
  <sheetData>
    <row r="1" spans="1:37" x14ac:dyDescent="0.3">
      <c r="A1" s="80" t="s">
        <v>633</v>
      </c>
      <c r="B1" s="80" t="s">
        <v>1959</v>
      </c>
    </row>
    <row r="3" spans="1:37" x14ac:dyDescent="0.3">
      <c r="A3" s="80" t="s">
        <v>2037</v>
      </c>
      <c r="B3" s="80" t="s">
        <v>643</v>
      </c>
    </row>
    <row r="4" spans="1:37" x14ac:dyDescent="0.3">
      <c r="A4" s="80" t="s">
        <v>634</v>
      </c>
      <c r="B4" s="84">
        <v>1</v>
      </c>
      <c r="C4" s="84">
        <v>2</v>
      </c>
      <c r="D4" s="84">
        <v>3</v>
      </c>
      <c r="E4" s="84">
        <v>4</v>
      </c>
      <c r="F4" s="84">
        <v>5</v>
      </c>
      <c r="G4" s="84">
        <v>6</v>
      </c>
      <c r="H4" s="84">
        <v>7</v>
      </c>
      <c r="I4" s="84">
        <v>8</v>
      </c>
      <c r="J4" s="84">
        <v>9</v>
      </c>
      <c r="K4" s="84">
        <v>10</v>
      </c>
      <c r="L4" s="84">
        <v>11</v>
      </c>
      <c r="M4" s="84">
        <v>12</v>
      </c>
      <c r="N4" s="84">
        <v>13</v>
      </c>
      <c r="O4" s="84">
        <v>14</v>
      </c>
      <c r="P4" s="84">
        <v>15</v>
      </c>
      <c r="Q4" s="84">
        <v>16</v>
      </c>
      <c r="R4" s="84">
        <v>17</v>
      </c>
      <c r="S4" s="84">
        <v>18</v>
      </c>
      <c r="T4" s="84">
        <v>19</v>
      </c>
      <c r="U4" s="84">
        <v>20</v>
      </c>
      <c r="V4" s="84">
        <v>22</v>
      </c>
      <c r="W4" s="84">
        <v>23</v>
      </c>
      <c r="X4" s="84">
        <v>24</v>
      </c>
      <c r="Y4" s="84">
        <v>25</v>
      </c>
      <c r="Z4" s="84">
        <v>26</v>
      </c>
      <c r="AA4" s="84">
        <v>27</v>
      </c>
      <c r="AB4" s="84">
        <v>28</v>
      </c>
      <c r="AC4" s="84">
        <v>29</v>
      </c>
      <c r="AD4" s="84">
        <v>30</v>
      </c>
      <c r="AE4" s="84">
        <v>31</v>
      </c>
      <c r="AF4" s="84">
        <v>32</v>
      </c>
      <c r="AG4" s="84">
        <v>33</v>
      </c>
      <c r="AH4" s="84">
        <v>35</v>
      </c>
      <c r="AI4" s="84">
        <v>38</v>
      </c>
      <c r="AJ4" s="84">
        <v>41</v>
      </c>
      <c r="AK4" s="84" t="s">
        <v>1957</v>
      </c>
    </row>
    <row r="5" spans="1:37" x14ac:dyDescent="0.3">
      <c r="A5" s="81" t="s">
        <v>941</v>
      </c>
      <c r="B5" s="85">
        <v>3500</v>
      </c>
      <c r="C5" s="85"/>
      <c r="D5" s="85">
        <v>3850.0000000000005</v>
      </c>
      <c r="E5" s="85"/>
      <c r="F5" s="85">
        <v>3850.0000000000005</v>
      </c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>
        <v>11200</v>
      </c>
    </row>
    <row r="6" spans="1:37" x14ac:dyDescent="0.3">
      <c r="A6" s="81" t="s">
        <v>679</v>
      </c>
      <c r="B6" s="85"/>
      <c r="C6" s="85">
        <v>1870.0000000000002</v>
      </c>
      <c r="D6" s="85"/>
      <c r="E6" s="85">
        <v>1870.0000000000002</v>
      </c>
      <c r="F6" s="85">
        <v>1870.0000000000002</v>
      </c>
      <c r="G6" s="85">
        <v>1870.0000000000002</v>
      </c>
      <c r="H6" s="85"/>
      <c r="I6" s="85"/>
      <c r="J6" s="85"/>
      <c r="K6" s="85"/>
      <c r="L6" s="85">
        <v>4420</v>
      </c>
      <c r="M6" s="85"/>
      <c r="N6" s="85"/>
      <c r="O6" s="85"/>
      <c r="P6" s="85">
        <v>2210</v>
      </c>
      <c r="Q6" s="85"/>
      <c r="R6" s="85"/>
      <c r="S6" s="85">
        <v>2210</v>
      </c>
      <c r="T6" s="85"/>
      <c r="U6" s="85"/>
      <c r="V6" s="85">
        <v>2210</v>
      </c>
      <c r="W6" s="85"/>
      <c r="X6" s="85"/>
      <c r="Y6" s="85">
        <v>2210</v>
      </c>
      <c r="Z6" s="85"/>
      <c r="AA6" s="85"/>
      <c r="AB6" s="85">
        <v>2210</v>
      </c>
      <c r="AC6" s="85"/>
      <c r="AD6" s="85"/>
      <c r="AE6" s="85"/>
      <c r="AF6" s="85"/>
      <c r="AG6" s="85"/>
      <c r="AH6" s="85"/>
      <c r="AI6" s="85"/>
      <c r="AJ6" s="85"/>
      <c r="AK6" s="85">
        <v>22950</v>
      </c>
    </row>
    <row r="7" spans="1:37" x14ac:dyDescent="0.3">
      <c r="A7" s="81" t="s">
        <v>781</v>
      </c>
      <c r="B7" s="85"/>
      <c r="C7" s="85">
        <v>3700</v>
      </c>
      <c r="D7" s="85"/>
      <c r="E7" s="85"/>
      <c r="F7" s="85"/>
      <c r="G7" s="85"/>
      <c r="H7" s="85">
        <v>4810</v>
      </c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>
        <v>8510</v>
      </c>
    </row>
    <row r="8" spans="1:37" x14ac:dyDescent="0.3">
      <c r="A8" s="81" t="s">
        <v>41</v>
      </c>
      <c r="B8" s="85"/>
      <c r="C8" s="85">
        <v>3300</v>
      </c>
      <c r="D8" s="85">
        <v>3630.0000000000005</v>
      </c>
      <c r="E8" s="85"/>
      <c r="F8" s="85"/>
      <c r="G8" s="85"/>
      <c r="H8" s="85"/>
      <c r="I8" s="85"/>
      <c r="J8" s="85"/>
      <c r="K8" s="85">
        <v>4290</v>
      </c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>
        <v>11220</v>
      </c>
    </row>
    <row r="9" spans="1:37" x14ac:dyDescent="0.3">
      <c r="A9" s="81" t="s">
        <v>665</v>
      </c>
      <c r="B9" s="85"/>
      <c r="C9" s="85">
        <v>2860.0000000000005</v>
      </c>
      <c r="D9" s="85">
        <v>5720.0000000000009</v>
      </c>
      <c r="E9" s="85"/>
      <c r="F9" s="85"/>
      <c r="G9" s="85">
        <v>2860.0000000000005</v>
      </c>
      <c r="H9" s="85">
        <v>3380</v>
      </c>
      <c r="I9" s="85">
        <v>10140</v>
      </c>
      <c r="J9" s="85">
        <v>3380</v>
      </c>
      <c r="K9" s="85"/>
      <c r="L9" s="85">
        <v>3380</v>
      </c>
      <c r="M9" s="85">
        <v>6760</v>
      </c>
      <c r="N9" s="85">
        <v>3380</v>
      </c>
      <c r="O9" s="85"/>
      <c r="P9" s="85">
        <v>6760</v>
      </c>
      <c r="Q9" s="85"/>
      <c r="R9" s="85">
        <v>3380</v>
      </c>
      <c r="S9" s="85">
        <v>6760</v>
      </c>
      <c r="T9" s="85"/>
      <c r="U9" s="85">
        <v>3380</v>
      </c>
      <c r="V9" s="85">
        <v>3380</v>
      </c>
      <c r="W9" s="85"/>
      <c r="X9" s="85"/>
      <c r="Y9" s="85">
        <v>6760</v>
      </c>
      <c r="Z9" s="85"/>
      <c r="AA9" s="85"/>
      <c r="AB9" s="85">
        <v>3380</v>
      </c>
      <c r="AC9" s="85">
        <v>3380</v>
      </c>
      <c r="AD9" s="85"/>
      <c r="AE9" s="85">
        <v>3380</v>
      </c>
      <c r="AF9" s="85"/>
      <c r="AG9" s="85">
        <v>3380</v>
      </c>
      <c r="AH9" s="85"/>
      <c r="AI9" s="85"/>
      <c r="AJ9" s="85"/>
      <c r="AK9" s="85">
        <v>85800</v>
      </c>
    </row>
    <row r="10" spans="1:37" x14ac:dyDescent="0.3">
      <c r="A10" s="81" t="s">
        <v>660</v>
      </c>
      <c r="B10" s="85"/>
      <c r="C10" s="85">
        <v>2860.0000000000005</v>
      </c>
      <c r="D10" s="85">
        <v>2860.0000000000005</v>
      </c>
      <c r="E10" s="85">
        <v>2860.0000000000005</v>
      </c>
      <c r="F10" s="85">
        <v>2860.0000000000005</v>
      </c>
      <c r="G10" s="85">
        <v>2860.0000000000005</v>
      </c>
      <c r="H10" s="85">
        <v>6240</v>
      </c>
      <c r="I10" s="85">
        <v>10140</v>
      </c>
      <c r="J10" s="85">
        <v>6760</v>
      </c>
      <c r="K10" s="85"/>
      <c r="L10" s="85">
        <v>6760</v>
      </c>
      <c r="M10" s="85"/>
      <c r="N10" s="85">
        <v>3380</v>
      </c>
      <c r="O10" s="85"/>
      <c r="P10" s="85">
        <v>3380</v>
      </c>
      <c r="Q10" s="85">
        <v>3380</v>
      </c>
      <c r="R10" s="85">
        <v>3380</v>
      </c>
      <c r="S10" s="85">
        <v>3380</v>
      </c>
      <c r="T10" s="85">
        <v>3380</v>
      </c>
      <c r="U10" s="85">
        <v>3380</v>
      </c>
      <c r="V10" s="85"/>
      <c r="W10" s="85"/>
      <c r="X10" s="85"/>
      <c r="Y10" s="85"/>
      <c r="Z10" s="85"/>
      <c r="AA10" s="85">
        <v>3380</v>
      </c>
      <c r="AB10" s="85">
        <v>13520</v>
      </c>
      <c r="AC10" s="85"/>
      <c r="AD10" s="85"/>
      <c r="AE10" s="85">
        <v>3380</v>
      </c>
      <c r="AF10" s="85">
        <v>3380</v>
      </c>
      <c r="AG10" s="85"/>
      <c r="AH10" s="85">
        <v>3380</v>
      </c>
      <c r="AI10" s="85"/>
      <c r="AJ10" s="85">
        <v>3380</v>
      </c>
      <c r="AK10" s="85">
        <v>98280</v>
      </c>
    </row>
    <row r="11" spans="1:37" x14ac:dyDescent="0.3">
      <c r="A11" s="81" t="s">
        <v>648</v>
      </c>
      <c r="B11" s="85"/>
      <c r="C11" s="85">
        <v>5460</v>
      </c>
      <c r="D11" s="85">
        <v>5720.0000000000009</v>
      </c>
      <c r="E11" s="85">
        <v>2860.0000000000005</v>
      </c>
      <c r="F11" s="85">
        <v>5720.0000000000009</v>
      </c>
      <c r="G11" s="85">
        <v>11440.000000000002</v>
      </c>
      <c r="H11" s="85">
        <v>5720.0000000000009</v>
      </c>
      <c r="I11" s="85">
        <v>3380</v>
      </c>
      <c r="J11" s="85"/>
      <c r="K11" s="85"/>
      <c r="L11" s="85">
        <v>3380</v>
      </c>
      <c r="M11" s="85">
        <v>3380</v>
      </c>
      <c r="N11" s="85"/>
      <c r="O11" s="85"/>
      <c r="P11" s="85">
        <v>3380</v>
      </c>
      <c r="Q11" s="85"/>
      <c r="R11" s="85">
        <v>6760</v>
      </c>
      <c r="S11" s="85">
        <v>3380</v>
      </c>
      <c r="T11" s="85"/>
      <c r="U11" s="85"/>
      <c r="V11" s="85"/>
      <c r="W11" s="85"/>
      <c r="X11" s="85">
        <v>3380</v>
      </c>
      <c r="Y11" s="85"/>
      <c r="Z11" s="85"/>
      <c r="AA11" s="85"/>
      <c r="AB11" s="85"/>
      <c r="AC11" s="85"/>
      <c r="AD11" s="85">
        <v>3380</v>
      </c>
      <c r="AE11" s="85"/>
      <c r="AF11" s="85"/>
      <c r="AG11" s="85"/>
      <c r="AH11" s="85"/>
      <c r="AI11" s="85"/>
      <c r="AJ11" s="85"/>
      <c r="AK11" s="85">
        <v>67340</v>
      </c>
    </row>
    <row r="12" spans="1:37" x14ac:dyDescent="0.3">
      <c r="A12" s="81" t="s">
        <v>697</v>
      </c>
      <c r="B12" s="85"/>
      <c r="C12" s="85"/>
      <c r="D12" s="85"/>
      <c r="E12" s="85"/>
      <c r="F12" s="85"/>
      <c r="G12" s="85">
        <v>3850.0000000000005</v>
      </c>
      <c r="H12" s="85"/>
      <c r="I12" s="85"/>
      <c r="J12" s="85"/>
      <c r="K12" s="85"/>
      <c r="L12" s="85"/>
      <c r="M12" s="85">
        <v>4550</v>
      </c>
      <c r="N12" s="85">
        <v>9100</v>
      </c>
      <c r="O12" s="85"/>
      <c r="P12" s="85"/>
      <c r="Q12" s="85"/>
      <c r="R12" s="85"/>
      <c r="S12" s="85"/>
      <c r="T12" s="85">
        <v>4550</v>
      </c>
      <c r="U12" s="85">
        <v>4550</v>
      </c>
      <c r="V12" s="85"/>
      <c r="W12" s="85"/>
      <c r="X12" s="85"/>
      <c r="Y12" s="85">
        <v>4550</v>
      </c>
      <c r="Z12" s="85"/>
      <c r="AA12" s="85"/>
      <c r="AB12" s="85"/>
      <c r="AC12" s="85">
        <v>4550</v>
      </c>
      <c r="AD12" s="85"/>
      <c r="AE12" s="85"/>
      <c r="AF12" s="85"/>
      <c r="AG12" s="85"/>
      <c r="AH12" s="85"/>
      <c r="AI12" s="85"/>
      <c r="AJ12" s="85"/>
      <c r="AK12" s="85">
        <v>35700</v>
      </c>
    </row>
    <row r="13" spans="1:37" x14ac:dyDescent="0.3">
      <c r="A13" s="81" t="s">
        <v>732</v>
      </c>
      <c r="B13" s="85"/>
      <c r="C13" s="85">
        <v>4400</v>
      </c>
      <c r="D13" s="85">
        <v>4400</v>
      </c>
      <c r="E13" s="85">
        <v>8800</v>
      </c>
      <c r="F13" s="85"/>
      <c r="G13" s="85">
        <v>4400</v>
      </c>
      <c r="H13" s="85">
        <v>4400</v>
      </c>
      <c r="I13" s="85"/>
      <c r="J13" s="85">
        <v>5200</v>
      </c>
      <c r="K13" s="85"/>
      <c r="L13" s="85">
        <v>5200</v>
      </c>
      <c r="M13" s="85"/>
      <c r="N13" s="85"/>
      <c r="O13" s="85">
        <v>5200</v>
      </c>
      <c r="P13" s="85"/>
      <c r="Q13" s="85"/>
      <c r="R13" s="85"/>
      <c r="S13" s="85"/>
      <c r="T13" s="85"/>
      <c r="U13" s="85"/>
      <c r="V13" s="85"/>
      <c r="W13" s="85">
        <v>5200</v>
      </c>
      <c r="X13" s="85"/>
      <c r="Y13" s="85"/>
      <c r="Z13" s="85"/>
      <c r="AA13" s="85"/>
      <c r="AB13" s="85"/>
      <c r="AC13" s="85"/>
      <c r="AD13" s="85"/>
      <c r="AE13" s="85"/>
      <c r="AF13" s="85"/>
      <c r="AG13" s="85"/>
      <c r="AH13" s="85"/>
      <c r="AI13" s="85">
        <v>5200</v>
      </c>
      <c r="AJ13" s="85"/>
      <c r="AK13" s="85">
        <v>52400</v>
      </c>
    </row>
    <row r="14" spans="1:37" x14ac:dyDescent="0.3">
      <c r="A14" s="81" t="s">
        <v>714</v>
      </c>
      <c r="B14" s="85"/>
      <c r="C14" s="85"/>
      <c r="D14" s="85"/>
      <c r="E14" s="85">
        <v>2310</v>
      </c>
      <c r="F14" s="85">
        <v>2310</v>
      </c>
      <c r="G14" s="85"/>
      <c r="H14" s="85">
        <v>2730</v>
      </c>
      <c r="I14" s="85">
        <v>2730</v>
      </c>
      <c r="J14" s="85"/>
      <c r="K14" s="85"/>
      <c r="L14" s="85">
        <v>2730</v>
      </c>
      <c r="M14" s="85"/>
      <c r="N14" s="85"/>
      <c r="O14" s="85">
        <v>2730</v>
      </c>
      <c r="P14" s="85"/>
      <c r="Q14" s="85"/>
      <c r="R14" s="85"/>
      <c r="S14" s="85"/>
      <c r="T14" s="85">
        <v>5460</v>
      </c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>
        <v>2730</v>
      </c>
      <c r="AI14" s="85"/>
      <c r="AJ14" s="85"/>
      <c r="AK14" s="85">
        <v>23730</v>
      </c>
    </row>
    <row r="15" spans="1:37" x14ac:dyDescent="0.3">
      <c r="A15" s="81" t="s">
        <v>655</v>
      </c>
      <c r="B15" s="85"/>
      <c r="C15" s="85"/>
      <c r="D15" s="85">
        <v>8800</v>
      </c>
      <c r="E15" s="85">
        <v>4400</v>
      </c>
      <c r="F15" s="85"/>
      <c r="G15" s="85"/>
      <c r="H15" s="85"/>
      <c r="I15" s="85"/>
      <c r="J15" s="85">
        <v>5200</v>
      </c>
      <c r="K15" s="85"/>
      <c r="L15" s="85"/>
      <c r="M15" s="85"/>
      <c r="N15" s="85"/>
      <c r="O15" s="85"/>
      <c r="P15" s="85">
        <v>5200</v>
      </c>
      <c r="Q15" s="85"/>
      <c r="R15" s="85"/>
      <c r="S15" s="85"/>
      <c r="T15" s="85">
        <v>5200</v>
      </c>
      <c r="U15" s="85"/>
      <c r="V15" s="85"/>
      <c r="W15" s="85">
        <v>5200</v>
      </c>
      <c r="X15" s="85"/>
      <c r="Y15" s="85">
        <v>5200</v>
      </c>
      <c r="Z15" s="85">
        <v>5200</v>
      </c>
      <c r="AA15" s="85"/>
      <c r="AB15" s="85"/>
      <c r="AC15" s="85"/>
      <c r="AD15" s="85"/>
      <c r="AE15" s="85"/>
      <c r="AF15" s="85"/>
      <c r="AG15" s="85"/>
      <c r="AH15" s="85"/>
      <c r="AI15" s="85"/>
      <c r="AJ15" s="85"/>
      <c r="AK15" s="85">
        <v>44400</v>
      </c>
    </row>
    <row r="16" spans="1:37" x14ac:dyDescent="0.3">
      <c r="A16" s="81" t="s">
        <v>760</v>
      </c>
      <c r="B16" s="85"/>
      <c r="C16" s="85"/>
      <c r="D16" s="85"/>
      <c r="E16" s="85">
        <v>5060</v>
      </c>
      <c r="F16" s="85"/>
      <c r="G16" s="85"/>
      <c r="H16" s="85">
        <v>2990</v>
      </c>
      <c r="I16" s="85"/>
      <c r="J16" s="85"/>
      <c r="K16" s="85"/>
      <c r="L16" s="85">
        <v>2990</v>
      </c>
      <c r="M16" s="85"/>
      <c r="N16" s="85"/>
      <c r="O16" s="85"/>
      <c r="P16" s="85">
        <v>2990</v>
      </c>
      <c r="Q16" s="85"/>
      <c r="R16" s="85"/>
      <c r="S16" s="85">
        <v>2990</v>
      </c>
      <c r="T16" s="85">
        <v>2990</v>
      </c>
      <c r="U16" s="85"/>
      <c r="V16" s="85"/>
      <c r="W16" s="85"/>
      <c r="X16" s="85"/>
      <c r="Y16" s="85"/>
      <c r="Z16" s="85"/>
      <c r="AA16" s="85"/>
      <c r="AB16" s="85"/>
      <c r="AC16" s="85"/>
      <c r="AD16" s="85"/>
      <c r="AE16" s="85"/>
      <c r="AF16" s="85"/>
      <c r="AG16" s="85"/>
      <c r="AH16" s="85"/>
      <c r="AI16" s="85"/>
      <c r="AJ16" s="85"/>
      <c r="AK16" s="85">
        <v>20010</v>
      </c>
    </row>
    <row r="17" spans="1:37" x14ac:dyDescent="0.3">
      <c r="A17" s="81" t="s">
        <v>1158</v>
      </c>
      <c r="B17" s="85"/>
      <c r="C17" s="85"/>
      <c r="D17" s="85">
        <v>3630.0000000000005</v>
      </c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>
        <v>4290</v>
      </c>
      <c r="R17" s="85"/>
      <c r="S17" s="85"/>
      <c r="T17" s="85">
        <v>4290</v>
      </c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>
        <v>12210</v>
      </c>
    </row>
    <row r="18" spans="1:37" x14ac:dyDescent="0.3">
      <c r="A18" s="81" t="s">
        <v>737</v>
      </c>
      <c r="B18" s="85"/>
      <c r="C18" s="85"/>
      <c r="D18" s="85"/>
      <c r="E18" s="85"/>
      <c r="F18" s="85">
        <v>4400</v>
      </c>
      <c r="G18" s="85"/>
      <c r="H18" s="85"/>
      <c r="I18" s="85"/>
      <c r="J18" s="85">
        <v>5200</v>
      </c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>
        <v>5200</v>
      </c>
      <c r="V18" s="85"/>
      <c r="W18" s="85"/>
      <c r="X18" s="85"/>
      <c r="Y18" s="85"/>
      <c r="Z18" s="85"/>
      <c r="AA18" s="85"/>
      <c r="AB18" s="85"/>
      <c r="AC18" s="85"/>
      <c r="AD18" s="85"/>
      <c r="AE18" s="85"/>
      <c r="AF18" s="85"/>
      <c r="AG18" s="85"/>
      <c r="AH18" s="85"/>
      <c r="AI18" s="85"/>
      <c r="AJ18" s="85"/>
      <c r="AK18" s="85">
        <v>14800</v>
      </c>
    </row>
    <row r="19" spans="1:37" x14ac:dyDescent="0.3">
      <c r="A19" s="81" t="s">
        <v>1957</v>
      </c>
      <c r="B19" s="85">
        <v>3500</v>
      </c>
      <c r="C19" s="85">
        <v>24450</v>
      </c>
      <c r="D19" s="85">
        <v>38610</v>
      </c>
      <c r="E19" s="85">
        <v>28160</v>
      </c>
      <c r="F19" s="85">
        <v>21010.000000000004</v>
      </c>
      <c r="G19" s="85">
        <v>27280.000000000004</v>
      </c>
      <c r="H19" s="85">
        <v>30270</v>
      </c>
      <c r="I19" s="85">
        <v>26390</v>
      </c>
      <c r="J19" s="85">
        <v>25740</v>
      </c>
      <c r="K19" s="85">
        <v>4290</v>
      </c>
      <c r="L19" s="85">
        <v>28860</v>
      </c>
      <c r="M19" s="85">
        <v>14690</v>
      </c>
      <c r="N19" s="85">
        <v>15860</v>
      </c>
      <c r="O19" s="85">
        <v>7930</v>
      </c>
      <c r="P19" s="85">
        <v>23920</v>
      </c>
      <c r="Q19" s="85">
        <v>7670</v>
      </c>
      <c r="R19" s="85">
        <v>13520</v>
      </c>
      <c r="S19" s="85">
        <v>18720</v>
      </c>
      <c r="T19" s="85">
        <v>25870</v>
      </c>
      <c r="U19" s="85">
        <v>16510</v>
      </c>
      <c r="V19" s="85">
        <v>5590</v>
      </c>
      <c r="W19" s="85">
        <v>10400</v>
      </c>
      <c r="X19" s="85">
        <v>3380</v>
      </c>
      <c r="Y19" s="85">
        <v>18720</v>
      </c>
      <c r="Z19" s="85">
        <v>5200</v>
      </c>
      <c r="AA19" s="85">
        <v>3380</v>
      </c>
      <c r="AB19" s="85">
        <v>19110</v>
      </c>
      <c r="AC19" s="85">
        <v>7930</v>
      </c>
      <c r="AD19" s="85">
        <v>3380</v>
      </c>
      <c r="AE19" s="85">
        <v>6760</v>
      </c>
      <c r="AF19" s="85">
        <v>3380</v>
      </c>
      <c r="AG19" s="85">
        <v>3380</v>
      </c>
      <c r="AH19" s="85">
        <v>6110</v>
      </c>
      <c r="AI19" s="85">
        <v>5200</v>
      </c>
      <c r="AJ19" s="85">
        <v>3380</v>
      </c>
      <c r="AK19" s="85">
        <v>508550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DF94D-1A00-4B9F-B654-2BA846DECECE}">
  <dimension ref="A1:T131"/>
  <sheetViews>
    <sheetView topLeftCell="D1" zoomScaleNormal="100" workbookViewId="0">
      <selection activeCell="D1" sqref="D1"/>
    </sheetView>
  </sheetViews>
  <sheetFormatPr baseColWidth="10" defaultRowHeight="15.6" x14ac:dyDescent="0.3"/>
  <cols>
    <col min="1" max="2" width="17.109375" style="56" bestFit="1" customWidth="1"/>
    <col min="3" max="3" width="14.109375" style="57" bestFit="1" customWidth="1"/>
    <col min="4" max="4" width="10.6640625" style="57" bestFit="1" customWidth="1"/>
    <col min="5" max="5" width="6" style="57" bestFit="1" customWidth="1"/>
    <col min="6" max="6" width="15.44140625" style="57" bestFit="1" customWidth="1"/>
    <col min="7" max="8" width="20" style="56" bestFit="1" customWidth="1"/>
    <col min="9" max="9" width="52.44140625" style="56" bestFit="1" customWidth="1"/>
    <col min="10" max="10" width="40.5546875" style="56" bestFit="1" customWidth="1"/>
    <col min="11" max="11" width="6" style="57" bestFit="1" customWidth="1"/>
    <col min="12" max="12" width="20.33203125" style="57" bestFit="1" customWidth="1"/>
    <col min="13" max="13" width="7" style="57" bestFit="1" customWidth="1"/>
    <col min="14" max="14" width="14.109375" style="57" bestFit="1" customWidth="1"/>
    <col min="15" max="15" width="7.5546875" style="57" bestFit="1" customWidth="1"/>
    <col min="16" max="16" width="15.5546875" style="59" bestFit="1" customWidth="1"/>
    <col min="17" max="17" width="22" style="57" bestFit="1" customWidth="1"/>
    <col min="18" max="18" width="11.33203125" style="56" bestFit="1" customWidth="1"/>
    <col min="19" max="19" width="20.33203125" style="57" bestFit="1" customWidth="1"/>
    <col min="20" max="20" width="17.109375" style="56" bestFit="1" customWidth="1"/>
    <col min="21" max="257" width="11.44140625" style="56"/>
    <col min="258" max="258" width="12" style="56" bestFit="1" customWidth="1"/>
    <col min="259" max="259" width="11.88671875" style="56" bestFit="1" customWidth="1"/>
    <col min="260" max="260" width="9" style="56" bestFit="1" customWidth="1"/>
    <col min="261" max="261" width="9.6640625" style="56" bestFit="1" customWidth="1"/>
    <col min="262" max="262" width="11.33203125" style="56" bestFit="1" customWidth="1"/>
    <col min="263" max="263" width="11.88671875" style="56" bestFit="1" customWidth="1"/>
    <col min="264" max="264" width="14.88671875" style="56" bestFit="1" customWidth="1"/>
    <col min="265" max="265" width="14.6640625" style="56" bestFit="1" customWidth="1"/>
    <col min="266" max="266" width="34" style="56" bestFit="1" customWidth="1"/>
    <col min="267" max="267" width="29.44140625" style="56" bestFit="1" customWidth="1"/>
    <col min="268" max="268" width="5.5546875" style="56" bestFit="1" customWidth="1"/>
    <col min="269" max="269" width="16.5546875" style="56" bestFit="1" customWidth="1"/>
    <col min="270" max="270" width="7" style="56" bestFit="1" customWidth="1"/>
    <col min="271" max="271" width="9.88671875" style="56" bestFit="1" customWidth="1"/>
    <col min="272" max="272" width="7" style="56" bestFit="1" customWidth="1"/>
    <col min="273" max="273" width="17" style="56" bestFit="1" customWidth="1"/>
    <col min="274" max="274" width="9.6640625" style="56" bestFit="1" customWidth="1"/>
    <col min="275" max="275" width="14.6640625" style="56" bestFit="1" customWidth="1"/>
    <col min="276" max="276" width="14.44140625" style="56" bestFit="1" customWidth="1"/>
    <col min="277" max="513" width="11.44140625" style="56"/>
    <col min="514" max="514" width="12" style="56" bestFit="1" customWidth="1"/>
    <col min="515" max="515" width="11.88671875" style="56" bestFit="1" customWidth="1"/>
    <col min="516" max="516" width="9" style="56" bestFit="1" customWidth="1"/>
    <col min="517" max="517" width="9.6640625" style="56" bestFit="1" customWidth="1"/>
    <col min="518" max="518" width="11.33203125" style="56" bestFit="1" customWidth="1"/>
    <col min="519" max="519" width="11.88671875" style="56" bestFit="1" customWidth="1"/>
    <col min="520" max="520" width="14.88671875" style="56" bestFit="1" customWidth="1"/>
    <col min="521" max="521" width="14.6640625" style="56" bestFit="1" customWidth="1"/>
    <col min="522" max="522" width="34" style="56" bestFit="1" customWidth="1"/>
    <col min="523" max="523" width="29.44140625" style="56" bestFit="1" customWidth="1"/>
    <col min="524" max="524" width="5.5546875" style="56" bestFit="1" customWidth="1"/>
    <col min="525" max="525" width="16.5546875" style="56" bestFit="1" customWidth="1"/>
    <col min="526" max="526" width="7" style="56" bestFit="1" customWidth="1"/>
    <col min="527" max="527" width="9.88671875" style="56" bestFit="1" customWidth="1"/>
    <col min="528" max="528" width="7" style="56" bestFit="1" customWidth="1"/>
    <col min="529" max="529" width="17" style="56" bestFit="1" customWidth="1"/>
    <col min="530" max="530" width="9.6640625" style="56" bestFit="1" customWidth="1"/>
    <col min="531" max="531" width="14.6640625" style="56" bestFit="1" customWidth="1"/>
    <col min="532" max="532" width="14.44140625" style="56" bestFit="1" customWidth="1"/>
    <col min="533" max="769" width="11.44140625" style="56"/>
    <col min="770" max="770" width="12" style="56" bestFit="1" customWidth="1"/>
    <col min="771" max="771" width="11.88671875" style="56" bestFit="1" customWidth="1"/>
    <col min="772" max="772" width="9" style="56" bestFit="1" customWidth="1"/>
    <col min="773" max="773" width="9.6640625" style="56" bestFit="1" customWidth="1"/>
    <col min="774" max="774" width="11.33203125" style="56" bestFit="1" customWidth="1"/>
    <col min="775" max="775" width="11.88671875" style="56" bestFit="1" customWidth="1"/>
    <col min="776" max="776" width="14.88671875" style="56" bestFit="1" customWidth="1"/>
    <col min="777" max="777" width="14.6640625" style="56" bestFit="1" customWidth="1"/>
    <col min="778" max="778" width="34" style="56" bestFit="1" customWidth="1"/>
    <col min="779" max="779" width="29.44140625" style="56" bestFit="1" customWidth="1"/>
    <col min="780" max="780" width="5.5546875" style="56" bestFit="1" customWidth="1"/>
    <col min="781" max="781" width="16.5546875" style="56" bestFit="1" customWidth="1"/>
    <col min="782" max="782" width="7" style="56" bestFit="1" customWidth="1"/>
    <col min="783" max="783" width="9.88671875" style="56" bestFit="1" customWidth="1"/>
    <col min="784" max="784" width="7" style="56" bestFit="1" customWidth="1"/>
    <col min="785" max="785" width="17" style="56" bestFit="1" customWidth="1"/>
    <col min="786" max="786" width="9.6640625" style="56" bestFit="1" customWidth="1"/>
    <col min="787" max="787" width="14.6640625" style="56" bestFit="1" customWidth="1"/>
    <col min="788" max="788" width="14.44140625" style="56" bestFit="1" customWidth="1"/>
    <col min="789" max="1025" width="11.44140625" style="56"/>
    <col min="1026" max="1026" width="12" style="56" bestFit="1" customWidth="1"/>
    <col min="1027" max="1027" width="11.88671875" style="56" bestFit="1" customWidth="1"/>
    <col min="1028" max="1028" width="9" style="56" bestFit="1" customWidth="1"/>
    <col min="1029" max="1029" width="9.6640625" style="56" bestFit="1" customWidth="1"/>
    <col min="1030" max="1030" width="11.33203125" style="56" bestFit="1" customWidth="1"/>
    <col min="1031" max="1031" width="11.88671875" style="56" bestFit="1" customWidth="1"/>
    <col min="1032" max="1032" width="14.88671875" style="56" bestFit="1" customWidth="1"/>
    <col min="1033" max="1033" width="14.6640625" style="56" bestFit="1" customWidth="1"/>
    <col min="1034" max="1034" width="34" style="56" bestFit="1" customWidth="1"/>
    <col min="1035" max="1035" width="29.44140625" style="56" bestFit="1" customWidth="1"/>
    <col min="1036" max="1036" width="5.5546875" style="56" bestFit="1" customWidth="1"/>
    <col min="1037" max="1037" width="16.5546875" style="56" bestFit="1" customWidth="1"/>
    <col min="1038" max="1038" width="7" style="56" bestFit="1" customWidth="1"/>
    <col min="1039" max="1039" width="9.88671875" style="56" bestFit="1" customWidth="1"/>
    <col min="1040" max="1040" width="7" style="56" bestFit="1" customWidth="1"/>
    <col min="1041" max="1041" width="17" style="56" bestFit="1" customWidth="1"/>
    <col min="1042" max="1042" width="9.6640625" style="56" bestFit="1" customWidth="1"/>
    <col min="1043" max="1043" width="14.6640625" style="56" bestFit="1" customWidth="1"/>
    <col min="1044" max="1044" width="14.44140625" style="56" bestFit="1" customWidth="1"/>
    <col min="1045" max="1281" width="11.44140625" style="56"/>
    <col min="1282" max="1282" width="12" style="56" bestFit="1" customWidth="1"/>
    <col min="1283" max="1283" width="11.88671875" style="56" bestFit="1" customWidth="1"/>
    <col min="1284" max="1284" width="9" style="56" bestFit="1" customWidth="1"/>
    <col min="1285" max="1285" width="9.6640625" style="56" bestFit="1" customWidth="1"/>
    <col min="1286" max="1286" width="11.33203125" style="56" bestFit="1" customWidth="1"/>
    <col min="1287" max="1287" width="11.88671875" style="56" bestFit="1" customWidth="1"/>
    <col min="1288" max="1288" width="14.88671875" style="56" bestFit="1" customWidth="1"/>
    <col min="1289" max="1289" width="14.6640625" style="56" bestFit="1" customWidth="1"/>
    <col min="1290" max="1290" width="34" style="56" bestFit="1" customWidth="1"/>
    <col min="1291" max="1291" width="29.44140625" style="56" bestFit="1" customWidth="1"/>
    <col min="1292" max="1292" width="5.5546875" style="56" bestFit="1" customWidth="1"/>
    <col min="1293" max="1293" width="16.5546875" style="56" bestFit="1" customWidth="1"/>
    <col min="1294" max="1294" width="7" style="56" bestFit="1" customWidth="1"/>
    <col min="1295" max="1295" width="9.88671875" style="56" bestFit="1" customWidth="1"/>
    <col min="1296" max="1296" width="7" style="56" bestFit="1" customWidth="1"/>
    <col min="1297" max="1297" width="17" style="56" bestFit="1" customWidth="1"/>
    <col min="1298" max="1298" width="9.6640625" style="56" bestFit="1" customWidth="1"/>
    <col min="1299" max="1299" width="14.6640625" style="56" bestFit="1" customWidth="1"/>
    <col min="1300" max="1300" width="14.44140625" style="56" bestFit="1" customWidth="1"/>
    <col min="1301" max="1537" width="11.44140625" style="56"/>
    <col min="1538" max="1538" width="12" style="56" bestFit="1" customWidth="1"/>
    <col min="1539" max="1539" width="11.88671875" style="56" bestFit="1" customWidth="1"/>
    <col min="1540" max="1540" width="9" style="56" bestFit="1" customWidth="1"/>
    <col min="1541" max="1541" width="9.6640625" style="56" bestFit="1" customWidth="1"/>
    <col min="1542" max="1542" width="11.33203125" style="56" bestFit="1" customWidth="1"/>
    <col min="1543" max="1543" width="11.88671875" style="56" bestFit="1" customWidth="1"/>
    <col min="1544" max="1544" width="14.88671875" style="56" bestFit="1" customWidth="1"/>
    <col min="1545" max="1545" width="14.6640625" style="56" bestFit="1" customWidth="1"/>
    <col min="1546" max="1546" width="34" style="56" bestFit="1" customWidth="1"/>
    <col min="1547" max="1547" width="29.44140625" style="56" bestFit="1" customWidth="1"/>
    <col min="1548" max="1548" width="5.5546875" style="56" bestFit="1" customWidth="1"/>
    <col min="1549" max="1549" width="16.5546875" style="56" bestFit="1" customWidth="1"/>
    <col min="1550" max="1550" width="7" style="56" bestFit="1" customWidth="1"/>
    <col min="1551" max="1551" width="9.88671875" style="56" bestFit="1" customWidth="1"/>
    <col min="1552" max="1552" width="7" style="56" bestFit="1" customWidth="1"/>
    <col min="1553" max="1553" width="17" style="56" bestFit="1" customWidth="1"/>
    <col min="1554" max="1554" width="9.6640625" style="56" bestFit="1" customWidth="1"/>
    <col min="1555" max="1555" width="14.6640625" style="56" bestFit="1" customWidth="1"/>
    <col min="1556" max="1556" width="14.44140625" style="56" bestFit="1" customWidth="1"/>
    <col min="1557" max="1793" width="11.44140625" style="56"/>
    <col min="1794" max="1794" width="12" style="56" bestFit="1" customWidth="1"/>
    <col min="1795" max="1795" width="11.88671875" style="56" bestFit="1" customWidth="1"/>
    <col min="1796" max="1796" width="9" style="56" bestFit="1" customWidth="1"/>
    <col min="1797" max="1797" width="9.6640625" style="56" bestFit="1" customWidth="1"/>
    <col min="1798" max="1798" width="11.33203125" style="56" bestFit="1" customWidth="1"/>
    <col min="1799" max="1799" width="11.88671875" style="56" bestFit="1" customWidth="1"/>
    <col min="1800" max="1800" width="14.88671875" style="56" bestFit="1" customWidth="1"/>
    <col min="1801" max="1801" width="14.6640625" style="56" bestFit="1" customWidth="1"/>
    <col min="1802" max="1802" width="34" style="56" bestFit="1" customWidth="1"/>
    <col min="1803" max="1803" width="29.44140625" style="56" bestFit="1" customWidth="1"/>
    <col min="1804" max="1804" width="5.5546875" style="56" bestFit="1" customWidth="1"/>
    <col min="1805" max="1805" width="16.5546875" style="56" bestFit="1" customWidth="1"/>
    <col min="1806" max="1806" width="7" style="56" bestFit="1" customWidth="1"/>
    <col min="1807" max="1807" width="9.88671875" style="56" bestFit="1" customWidth="1"/>
    <col min="1808" max="1808" width="7" style="56" bestFit="1" customWidth="1"/>
    <col min="1809" max="1809" width="17" style="56" bestFit="1" customWidth="1"/>
    <col min="1810" max="1810" width="9.6640625" style="56" bestFit="1" customWidth="1"/>
    <col min="1811" max="1811" width="14.6640625" style="56" bestFit="1" customWidth="1"/>
    <col min="1812" max="1812" width="14.44140625" style="56" bestFit="1" customWidth="1"/>
    <col min="1813" max="2049" width="11.44140625" style="56"/>
    <col min="2050" max="2050" width="12" style="56" bestFit="1" customWidth="1"/>
    <col min="2051" max="2051" width="11.88671875" style="56" bestFit="1" customWidth="1"/>
    <col min="2052" max="2052" width="9" style="56" bestFit="1" customWidth="1"/>
    <col min="2053" max="2053" width="9.6640625" style="56" bestFit="1" customWidth="1"/>
    <col min="2054" max="2054" width="11.33203125" style="56" bestFit="1" customWidth="1"/>
    <col min="2055" max="2055" width="11.88671875" style="56" bestFit="1" customWidth="1"/>
    <col min="2056" max="2056" width="14.88671875" style="56" bestFit="1" customWidth="1"/>
    <col min="2057" max="2057" width="14.6640625" style="56" bestFit="1" customWidth="1"/>
    <col min="2058" max="2058" width="34" style="56" bestFit="1" customWidth="1"/>
    <col min="2059" max="2059" width="29.44140625" style="56" bestFit="1" customWidth="1"/>
    <col min="2060" max="2060" width="5.5546875" style="56" bestFit="1" customWidth="1"/>
    <col min="2061" max="2061" width="16.5546875" style="56" bestFit="1" customWidth="1"/>
    <col min="2062" max="2062" width="7" style="56" bestFit="1" customWidth="1"/>
    <col min="2063" max="2063" width="9.88671875" style="56" bestFit="1" customWidth="1"/>
    <col min="2064" max="2064" width="7" style="56" bestFit="1" customWidth="1"/>
    <col min="2065" max="2065" width="17" style="56" bestFit="1" customWidth="1"/>
    <col min="2066" max="2066" width="9.6640625" style="56" bestFit="1" customWidth="1"/>
    <col min="2067" max="2067" width="14.6640625" style="56" bestFit="1" customWidth="1"/>
    <col min="2068" max="2068" width="14.44140625" style="56" bestFit="1" customWidth="1"/>
    <col min="2069" max="2305" width="11.44140625" style="56"/>
    <col min="2306" max="2306" width="12" style="56" bestFit="1" customWidth="1"/>
    <col min="2307" max="2307" width="11.88671875" style="56" bestFit="1" customWidth="1"/>
    <col min="2308" max="2308" width="9" style="56" bestFit="1" customWidth="1"/>
    <col min="2309" max="2309" width="9.6640625" style="56" bestFit="1" customWidth="1"/>
    <col min="2310" max="2310" width="11.33203125" style="56" bestFit="1" customWidth="1"/>
    <col min="2311" max="2311" width="11.88671875" style="56" bestFit="1" customWidth="1"/>
    <col min="2312" max="2312" width="14.88671875" style="56" bestFit="1" customWidth="1"/>
    <col min="2313" max="2313" width="14.6640625" style="56" bestFit="1" customWidth="1"/>
    <col min="2314" max="2314" width="34" style="56" bestFit="1" customWidth="1"/>
    <col min="2315" max="2315" width="29.44140625" style="56" bestFit="1" customWidth="1"/>
    <col min="2316" max="2316" width="5.5546875" style="56" bestFit="1" customWidth="1"/>
    <col min="2317" max="2317" width="16.5546875" style="56" bestFit="1" customWidth="1"/>
    <col min="2318" max="2318" width="7" style="56" bestFit="1" customWidth="1"/>
    <col min="2319" max="2319" width="9.88671875" style="56" bestFit="1" customWidth="1"/>
    <col min="2320" max="2320" width="7" style="56" bestFit="1" customWidth="1"/>
    <col min="2321" max="2321" width="17" style="56" bestFit="1" customWidth="1"/>
    <col min="2322" max="2322" width="9.6640625" style="56" bestFit="1" customWidth="1"/>
    <col min="2323" max="2323" width="14.6640625" style="56" bestFit="1" customWidth="1"/>
    <col min="2324" max="2324" width="14.44140625" style="56" bestFit="1" customWidth="1"/>
    <col min="2325" max="2561" width="11.44140625" style="56"/>
    <col min="2562" max="2562" width="12" style="56" bestFit="1" customWidth="1"/>
    <col min="2563" max="2563" width="11.88671875" style="56" bestFit="1" customWidth="1"/>
    <col min="2564" max="2564" width="9" style="56" bestFit="1" customWidth="1"/>
    <col min="2565" max="2565" width="9.6640625" style="56" bestFit="1" customWidth="1"/>
    <col min="2566" max="2566" width="11.33203125" style="56" bestFit="1" customWidth="1"/>
    <col min="2567" max="2567" width="11.88671875" style="56" bestFit="1" customWidth="1"/>
    <col min="2568" max="2568" width="14.88671875" style="56" bestFit="1" customWidth="1"/>
    <col min="2569" max="2569" width="14.6640625" style="56" bestFit="1" customWidth="1"/>
    <col min="2570" max="2570" width="34" style="56" bestFit="1" customWidth="1"/>
    <col min="2571" max="2571" width="29.44140625" style="56" bestFit="1" customWidth="1"/>
    <col min="2572" max="2572" width="5.5546875" style="56" bestFit="1" customWidth="1"/>
    <col min="2573" max="2573" width="16.5546875" style="56" bestFit="1" customWidth="1"/>
    <col min="2574" max="2574" width="7" style="56" bestFit="1" customWidth="1"/>
    <col min="2575" max="2575" width="9.88671875" style="56" bestFit="1" customWidth="1"/>
    <col min="2576" max="2576" width="7" style="56" bestFit="1" customWidth="1"/>
    <col min="2577" max="2577" width="17" style="56" bestFit="1" customWidth="1"/>
    <col min="2578" max="2578" width="9.6640625" style="56" bestFit="1" customWidth="1"/>
    <col min="2579" max="2579" width="14.6640625" style="56" bestFit="1" customWidth="1"/>
    <col min="2580" max="2580" width="14.44140625" style="56" bestFit="1" customWidth="1"/>
    <col min="2581" max="2817" width="11.44140625" style="56"/>
    <col min="2818" max="2818" width="12" style="56" bestFit="1" customWidth="1"/>
    <col min="2819" max="2819" width="11.88671875" style="56" bestFit="1" customWidth="1"/>
    <col min="2820" max="2820" width="9" style="56" bestFit="1" customWidth="1"/>
    <col min="2821" max="2821" width="9.6640625" style="56" bestFit="1" customWidth="1"/>
    <col min="2822" max="2822" width="11.33203125" style="56" bestFit="1" customWidth="1"/>
    <col min="2823" max="2823" width="11.88671875" style="56" bestFit="1" customWidth="1"/>
    <col min="2824" max="2824" width="14.88671875" style="56" bestFit="1" customWidth="1"/>
    <col min="2825" max="2825" width="14.6640625" style="56" bestFit="1" customWidth="1"/>
    <col min="2826" max="2826" width="34" style="56" bestFit="1" customWidth="1"/>
    <col min="2827" max="2827" width="29.44140625" style="56" bestFit="1" customWidth="1"/>
    <col min="2828" max="2828" width="5.5546875" style="56" bestFit="1" customWidth="1"/>
    <col min="2829" max="2829" width="16.5546875" style="56" bestFit="1" customWidth="1"/>
    <col min="2830" max="2830" width="7" style="56" bestFit="1" customWidth="1"/>
    <col min="2831" max="2831" width="9.88671875" style="56" bestFit="1" customWidth="1"/>
    <col min="2832" max="2832" width="7" style="56" bestFit="1" customWidth="1"/>
    <col min="2833" max="2833" width="17" style="56" bestFit="1" customWidth="1"/>
    <col min="2834" max="2834" width="9.6640625" style="56" bestFit="1" customWidth="1"/>
    <col min="2835" max="2835" width="14.6640625" style="56" bestFit="1" customWidth="1"/>
    <col min="2836" max="2836" width="14.44140625" style="56" bestFit="1" customWidth="1"/>
    <col min="2837" max="3073" width="11.44140625" style="56"/>
    <col min="3074" max="3074" width="12" style="56" bestFit="1" customWidth="1"/>
    <col min="3075" max="3075" width="11.88671875" style="56" bestFit="1" customWidth="1"/>
    <col min="3076" max="3076" width="9" style="56" bestFit="1" customWidth="1"/>
    <col min="3077" max="3077" width="9.6640625" style="56" bestFit="1" customWidth="1"/>
    <col min="3078" max="3078" width="11.33203125" style="56" bestFit="1" customWidth="1"/>
    <col min="3079" max="3079" width="11.88671875" style="56" bestFit="1" customWidth="1"/>
    <col min="3080" max="3080" width="14.88671875" style="56" bestFit="1" customWidth="1"/>
    <col min="3081" max="3081" width="14.6640625" style="56" bestFit="1" customWidth="1"/>
    <col min="3082" max="3082" width="34" style="56" bestFit="1" customWidth="1"/>
    <col min="3083" max="3083" width="29.44140625" style="56" bestFit="1" customWidth="1"/>
    <col min="3084" max="3084" width="5.5546875" style="56" bestFit="1" customWidth="1"/>
    <col min="3085" max="3085" width="16.5546875" style="56" bestFit="1" customWidth="1"/>
    <col min="3086" max="3086" width="7" style="56" bestFit="1" customWidth="1"/>
    <col min="3087" max="3087" width="9.88671875" style="56" bestFit="1" customWidth="1"/>
    <col min="3088" max="3088" width="7" style="56" bestFit="1" customWidth="1"/>
    <col min="3089" max="3089" width="17" style="56" bestFit="1" customWidth="1"/>
    <col min="3090" max="3090" width="9.6640625" style="56" bestFit="1" customWidth="1"/>
    <col min="3091" max="3091" width="14.6640625" style="56" bestFit="1" customWidth="1"/>
    <col min="3092" max="3092" width="14.44140625" style="56" bestFit="1" customWidth="1"/>
    <col min="3093" max="3329" width="11.44140625" style="56"/>
    <col min="3330" max="3330" width="12" style="56" bestFit="1" customWidth="1"/>
    <col min="3331" max="3331" width="11.88671875" style="56" bestFit="1" customWidth="1"/>
    <col min="3332" max="3332" width="9" style="56" bestFit="1" customWidth="1"/>
    <col min="3333" max="3333" width="9.6640625" style="56" bestFit="1" customWidth="1"/>
    <col min="3334" max="3334" width="11.33203125" style="56" bestFit="1" customWidth="1"/>
    <col min="3335" max="3335" width="11.88671875" style="56" bestFit="1" customWidth="1"/>
    <col min="3336" max="3336" width="14.88671875" style="56" bestFit="1" customWidth="1"/>
    <col min="3337" max="3337" width="14.6640625" style="56" bestFit="1" customWidth="1"/>
    <col min="3338" max="3338" width="34" style="56" bestFit="1" customWidth="1"/>
    <col min="3339" max="3339" width="29.44140625" style="56" bestFit="1" customWidth="1"/>
    <col min="3340" max="3340" width="5.5546875" style="56" bestFit="1" customWidth="1"/>
    <col min="3341" max="3341" width="16.5546875" style="56" bestFit="1" customWidth="1"/>
    <col min="3342" max="3342" width="7" style="56" bestFit="1" customWidth="1"/>
    <col min="3343" max="3343" width="9.88671875" style="56" bestFit="1" customWidth="1"/>
    <col min="3344" max="3344" width="7" style="56" bestFit="1" customWidth="1"/>
    <col min="3345" max="3345" width="17" style="56" bestFit="1" customWidth="1"/>
    <col min="3346" max="3346" width="9.6640625" style="56" bestFit="1" customWidth="1"/>
    <col min="3347" max="3347" width="14.6640625" style="56" bestFit="1" customWidth="1"/>
    <col min="3348" max="3348" width="14.44140625" style="56" bestFit="1" customWidth="1"/>
    <col min="3349" max="3585" width="11.44140625" style="56"/>
    <col min="3586" max="3586" width="12" style="56" bestFit="1" customWidth="1"/>
    <col min="3587" max="3587" width="11.88671875" style="56" bestFit="1" customWidth="1"/>
    <col min="3588" max="3588" width="9" style="56" bestFit="1" customWidth="1"/>
    <col min="3589" max="3589" width="9.6640625" style="56" bestFit="1" customWidth="1"/>
    <col min="3590" max="3590" width="11.33203125" style="56" bestFit="1" customWidth="1"/>
    <col min="3591" max="3591" width="11.88671875" style="56" bestFit="1" customWidth="1"/>
    <col min="3592" max="3592" width="14.88671875" style="56" bestFit="1" customWidth="1"/>
    <col min="3593" max="3593" width="14.6640625" style="56" bestFit="1" customWidth="1"/>
    <col min="3594" max="3594" width="34" style="56" bestFit="1" customWidth="1"/>
    <col min="3595" max="3595" width="29.44140625" style="56" bestFit="1" customWidth="1"/>
    <col min="3596" max="3596" width="5.5546875" style="56" bestFit="1" customWidth="1"/>
    <col min="3597" max="3597" width="16.5546875" style="56" bestFit="1" customWidth="1"/>
    <col min="3598" max="3598" width="7" style="56" bestFit="1" customWidth="1"/>
    <col min="3599" max="3599" width="9.88671875" style="56" bestFit="1" customWidth="1"/>
    <col min="3600" max="3600" width="7" style="56" bestFit="1" customWidth="1"/>
    <col min="3601" max="3601" width="17" style="56" bestFit="1" customWidth="1"/>
    <col min="3602" max="3602" width="9.6640625" style="56" bestFit="1" customWidth="1"/>
    <col min="3603" max="3603" width="14.6640625" style="56" bestFit="1" customWidth="1"/>
    <col min="3604" max="3604" width="14.44140625" style="56" bestFit="1" customWidth="1"/>
    <col min="3605" max="3841" width="11.44140625" style="56"/>
    <col min="3842" max="3842" width="12" style="56" bestFit="1" customWidth="1"/>
    <col min="3843" max="3843" width="11.88671875" style="56" bestFit="1" customWidth="1"/>
    <col min="3844" max="3844" width="9" style="56" bestFit="1" customWidth="1"/>
    <col min="3845" max="3845" width="9.6640625" style="56" bestFit="1" customWidth="1"/>
    <col min="3846" max="3846" width="11.33203125" style="56" bestFit="1" customWidth="1"/>
    <col min="3847" max="3847" width="11.88671875" style="56" bestFit="1" customWidth="1"/>
    <col min="3848" max="3848" width="14.88671875" style="56" bestFit="1" customWidth="1"/>
    <col min="3849" max="3849" width="14.6640625" style="56" bestFit="1" customWidth="1"/>
    <col min="3850" max="3850" width="34" style="56" bestFit="1" customWidth="1"/>
    <col min="3851" max="3851" width="29.44140625" style="56" bestFit="1" customWidth="1"/>
    <col min="3852" max="3852" width="5.5546875" style="56" bestFit="1" customWidth="1"/>
    <col min="3853" max="3853" width="16.5546875" style="56" bestFit="1" customWidth="1"/>
    <col min="3854" max="3854" width="7" style="56" bestFit="1" customWidth="1"/>
    <col min="3855" max="3855" width="9.88671875" style="56" bestFit="1" customWidth="1"/>
    <col min="3856" max="3856" width="7" style="56" bestFit="1" customWidth="1"/>
    <col min="3857" max="3857" width="17" style="56" bestFit="1" customWidth="1"/>
    <col min="3858" max="3858" width="9.6640625" style="56" bestFit="1" customWidth="1"/>
    <col min="3859" max="3859" width="14.6640625" style="56" bestFit="1" customWidth="1"/>
    <col min="3860" max="3860" width="14.44140625" style="56" bestFit="1" customWidth="1"/>
    <col min="3861" max="4097" width="11.44140625" style="56"/>
    <col min="4098" max="4098" width="12" style="56" bestFit="1" customWidth="1"/>
    <col min="4099" max="4099" width="11.88671875" style="56" bestFit="1" customWidth="1"/>
    <col min="4100" max="4100" width="9" style="56" bestFit="1" customWidth="1"/>
    <col min="4101" max="4101" width="9.6640625" style="56" bestFit="1" customWidth="1"/>
    <col min="4102" max="4102" width="11.33203125" style="56" bestFit="1" customWidth="1"/>
    <col min="4103" max="4103" width="11.88671875" style="56" bestFit="1" customWidth="1"/>
    <col min="4104" max="4104" width="14.88671875" style="56" bestFit="1" customWidth="1"/>
    <col min="4105" max="4105" width="14.6640625" style="56" bestFit="1" customWidth="1"/>
    <col min="4106" max="4106" width="34" style="56" bestFit="1" customWidth="1"/>
    <col min="4107" max="4107" width="29.44140625" style="56" bestFit="1" customWidth="1"/>
    <col min="4108" max="4108" width="5.5546875" style="56" bestFit="1" customWidth="1"/>
    <col min="4109" max="4109" width="16.5546875" style="56" bestFit="1" customWidth="1"/>
    <col min="4110" max="4110" width="7" style="56" bestFit="1" customWidth="1"/>
    <col min="4111" max="4111" width="9.88671875" style="56" bestFit="1" customWidth="1"/>
    <col min="4112" max="4112" width="7" style="56" bestFit="1" customWidth="1"/>
    <col min="4113" max="4113" width="17" style="56" bestFit="1" customWidth="1"/>
    <col min="4114" max="4114" width="9.6640625" style="56" bestFit="1" customWidth="1"/>
    <col min="4115" max="4115" width="14.6640625" style="56" bestFit="1" customWidth="1"/>
    <col min="4116" max="4116" width="14.44140625" style="56" bestFit="1" customWidth="1"/>
    <col min="4117" max="4353" width="11.44140625" style="56"/>
    <col min="4354" max="4354" width="12" style="56" bestFit="1" customWidth="1"/>
    <col min="4355" max="4355" width="11.88671875" style="56" bestFit="1" customWidth="1"/>
    <col min="4356" max="4356" width="9" style="56" bestFit="1" customWidth="1"/>
    <col min="4357" max="4357" width="9.6640625" style="56" bestFit="1" customWidth="1"/>
    <col min="4358" max="4358" width="11.33203125" style="56" bestFit="1" customWidth="1"/>
    <col min="4359" max="4359" width="11.88671875" style="56" bestFit="1" customWidth="1"/>
    <col min="4360" max="4360" width="14.88671875" style="56" bestFit="1" customWidth="1"/>
    <col min="4361" max="4361" width="14.6640625" style="56" bestFit="1" customWidth="1"/>
    <col min="4362" max="4362" width="34" style="56" bestFit="1" customWidth="1"/>
    <col min="4363" max="4363" width="29.44140625" style="56" bestFit="1" customWidth="1"/>
    <col min="4364" max="4364" width="5.5546875" style="56" bestFit="1" customWidth="1"/>
    <col min="4365" max="4365" width="16.5546875" style="56" bestFit="1" customWidth="1"/>
    <col min="4366" max="4366" width="7" style="56" bestFit="1" customWidth="1"/>
    <col min="4367" max="4367" width="9.88671875" style="56" bestFit="1" customWidth="1"/>
    <col min="4368" max="4368" width="7" style="56" bestFit="1" customWidth="1"/>
    <col min="4369" max="4369" width="17" style="56" bestFit="1" customWidth="1"/>
    <col min="4370" max="4370" width="9.6640625" style="56" bestFit="1" customWidth="1"/>
    <col min="4371" max="4371" width="14.6640625" style="56" bestFit="1" customWidth="1"/>
    <col min="4372" max="4372" width="14.44140625" style="56" bestFit="1" customWidth="1"/>
    <col min="4373" max="4609" width="11.44140625" style="56"/>
    <col min="4610" max="4610" width="12" style="56" bestFit="1" customWidth="1"/>
    <col min="4611" max="4611" width="11.88671875" style="56" bestFit="1" customWidth="1"/>
    <col min="4612" max="4612" width="9" style="56" bestFit="1" customWidth="1"/>
    <col min="4613" max="4613" width="9.6640625" style="56" bestFit="1" customWidth="1"/>
    <col min="4614" max="4614" width="11.33203125" style="56" bestFit="1" customWidth="1"/>
    <col min="4615" max="4615" width="11.88671875" style="56" bestFit="1" customWidth="1"/>
    <col min="4616" max="4616" width="14.88671875" style="56" bestFit="1" customWidth="1"/>
    <col min="4617" max="4617" width="14.6640625" style="56" bestFit="1" customWidth="1"/>
    <col min="4618" max="4618" width="34" style="56" bestFit="1" customWidth="1"/>
    <col min="4619" max="4619" width="29.44140625" style="56" bestFit="1" customWidth="1"/>
    <col min="4620" max="4620" width="5.5546875" style="56" bestFit="1" customWidth="1"/>
    <col min="4621" max="4621" width="16.5546875" style="56" bestFit="1" customWidth="1"/>
    <col min="4622" max="4622" width="7" style="56" bestFit="1" customWidth="1"/>
    <col min="4623" max="4623" width="9.88671875" style="56" bestFit="1" customWidth="1"/>
    <col min="4624" max="4624" width="7" style="56" bestFit="1" customWidth="1"/>
    <col min="4625" max="4625" width="17" style="56" bestFit="1" customWidth="1"/>
    <col min="4626" max="4626" width="9.6640625" style="56" bestFit="1" customWidth="1"/>
    <col min="4627" max="4627" width="14.6640625" style="56" bestFit="1" customWidth="1"/>
    <col min="4628" max="4628" width="14.44140625" style="56" bestFit="1" customWidth="1"/>
    <col min="4629" max="4865" width="11.44140625" style="56"/>
    <col min="4866" max="4866" width="12" style="56" bestFit="1" customWidth="1"/>
    <col min="4867" max="4867" width="11.88671875" style="56" bestFit="1" customWidth="1"/>
    <col min="4868" max="4868" width="9" style="56" bestFit="1" customWidth="1"/>
    <col min="4869" max="4869" width="9.6640625" style="56" bestFit="1" customWidth="1"/>
    <col min="4870" max="4870" width="11.33203125" style="56" bestFit="1" customWidth="1"/>
    <col min="4871" max="4871" width="11.88671875" style="56" bestFit="1" customWidth="1"/>
    <col min="4872" max="4872" width="14.88671875" style="56" bestFit="1" customWidth="1"/>
    <col min="4873" max="4873" width="14.6640625" style="56" bestFit="1" customWidth="1"/>
    <col min="4874" max="4874" width="34" style="56" bestFit="1" customWidth="1"/>
    <col min="4875" max="4875" width="29.44140625" style="56" bestFit="1" customWidth="1"/>
    <col min="4876" max="4876" width="5.5546875" style="56" bestFit="1" customWidth="1"/>
    <col min="4877" max="4877" width="16.5546875" style="56" bestFit="1" customWidth="1"/>
    <col min="4878" max="4878" width="7" style="56" bestFit="1" customWidth="1"/>
    <col min="4879" max="4879" width="9.88671875" style="56" bestFit="1" customWidth="1"/>
    <col min="4880" max="4880" width="7" style="56" bestFit="1" customWidth="1"/>
    <col min="4881" max="4881" width="17" style="56" bestFit="1" customWidth="1"/>
    <col min="4882" max="4882" width="9.6640625" style="56" bestFit="1" customWidth="1"/>
    <col min="4883" max="4883" width="14.6640625" style="56" bestFit="1" customWidth="1"/>
    <col min="4884" max="4884" width="14.44140625" style="56" bestFit="1" customWidth="1"/>
    <col min="4885" max="5121" width="11.44140625" style="56"/>
    <col min="5122" max="5122" width="12" style="56" bestFit="1" customWidth="1"/>
    <col min="5123" max="5123" width="11.88671875" style="56" bestFit="1" customWidth="1"/>
    <col min="5124" max="5124" width="9" style="56" bestFit="1" customWidth="1"/>
    <col min="5125" max="5125" width="9.6640625" style="56" bestFit="1" customWidth="1"/>
    <col min="5126" max="5126" width="11.33203125" style="56" bestFit="1" customWidth="1"/>
    <col min="5127" max="5127" width="11.88671875" style="56" bestFit="1" customWidth="1"/>
    <col min="5128" max="5128" width="14.88671875" style="56" bestFit="1" customWidth="1"/>
    <col min="5129" max="5129" width="14.6640625" style="56" bestFit="1" customWidth="1"/>
    <col min="5130" max="5130" width="34" style="56" bestFit="1" customWidth="1"/>
    <col min="5131" max="5131" width="29.44140625" style="56" bestFit="1" customWidth="1"/>
    <col min="5132" max="5132" width="5.5546875" style="56" bestFit="1" customWidth="1"/>
    <col min="5133" max="5133" width="16.5546875" style="56" bestFit="1" customWidth="1"/>
    <col min="5134" max="5134" width="7" style="56" bestFit="1" customWidth="1"/>
    <col min="5135" max="5135" width="9.88671875" style="56" bestFit="1" customWidth="1"/>
    <col min="5136" max="5136" width="7" style="56" bestFit="1" customWidth="1"/>
    <col min="5137" max="5137" width="17" style="56" bestFit="1" customWidth="1"/>
    <col min="5138" max="5138" width="9.6640625" style="56" bestFit="1" customWidth="1"/>
    <col min="5139" max="5139" width="14.6640625" style="56" bestFit="1" customWidth="1"/>
    <col min="5140" max="5140" width="14.44140625" style="56" bestFit="1" customWidth="1"/>
    <col min="5141" max="5377" width="11.44140625" style="56"/>
    <col min="5378" max="5378" width="12" style="56" bestFit="1" customWidth="1"/>
    <col min="5379" max="5379" width="11.88671875" style="56" bestFit="1" customWidth="1"/>
    <col min="5380" max="5380" width="9" style="56" bestFit="1" customWidth="1"/>
    <col min="5381" max="5381" width="9.6640625" style="56" bestFit="1" customWidth="1"/>
    <col min="5382" max="5382" width="11.33203125" style="56" bestFit="1" customWidth="1"/>
    <col min="5383" max="5383" width="11.88671875" style="56" bestFit="1" customWidth="1"/>
    <col min="5384" max="5384" width="14.88671875" style="56" bestFit="1" customWidth="1"/>
    <col min="5385" max="5385" width="14.6640625" style="56" bestFit="1" customWidth="1"/>
    <col min="5386" max="5386" width="34" style="56" bestFit="1" customWidth="1"/>
    <col min="5387" max="5387" width="29.44140625" style="56" bestFit="1" customWidth="1"/>
    <col min="5388" max="5388" width="5.5546875" style="56" bestFit="1" customWidth="1"/>
    <col min="5389" max="5389" width="16.5546875" style="56" bestFit="1" customWidth="1"/>
    <col min="5390" max="5390" width="7" style="56" bestFit="1" customWidth="1"/>
    <col min="5391" max="5391" width="9.88671875" style="56" bestFit="1" customWidth="1"/>
    <col min="5392" max="5392" width="7" style="56" bestFit="1" customWidth="1"/>
    <col min="5393" max="5393" width="17" style="56" bestFit="1" customWidth="1"/>
    <col min="5394" max="5394" width="9.6640625" style="56" bestFit="1" customWidth="1"/>
    <col min="5395" max="5395" width="14.6640625" style="56" bestFit="1" customWidth="1"/>
    <col min="5396" max="5396" width="14.44140625" style="56" bestFit="1" customWidth="1"/>
    <col min="5397" max="5633" width="11.44140625" style="56"/>
    <col min="5634" max="5634" width="12" style="56" bestFit="1" customWidth="1"/>
    <col min="5635" max="5635" width="11.88671875" style="56" bestFit="1" customWidth="1"/>
    <col min="5636" max="5636" width="9" style="56" bestFit="1" customWidth="1"/>
    <col min="5637" max="5637" width="9.6640625" style="56" bestFit="1" customWidth="1"/>
    <col min="5638" max="5638" width="11.33203125" style="56" bestFit="1" customWidth="1"/>
    <col min="5639" max="5639" width="11.88671875" style="56" bestFit="1" customWidth="1"/>
    <col min="5640" max="5640" width="14.88671875" style="56" bestFit="1" customWidth="1"/>
    <col min="5641" max="5641" width="14.6640625" style="56" bestFit="1" customWidth="1"/>
    <col min="5642" max="5642" width="34" style="56" bestFit="1" customWidth="1"/>
    <col min="5643" max="5643" width="29.44140625" style="56" bestFit="1" customWidth="1"/>
    <col min="5644" max="5644" width="5.5546875" style="56" bestFit="1" customWidth="1"/>
    <col min="5645" max="5645" width="16.5546875" style="56" bestFit="1" customWidth="1"/>
    <col min="5646" max="5646" width="7" style="56" bestFit="1" customWidth="1"/>
    <col min="5647" max="5647" width="9.88671875" style="56" bestFit="1" customWidth="1"/>
    <col min="5648" max="5648" width="7" style="56" bestFit="1" customWidth="1"/>
    <col min="5649" max="5649" width="17" style="56" bestFit="1" customWidth="1"/>
    <col min="5650" max="5650" width="9.6640625" style="56" bestFit="1" customWidth="1"/>
    <col min="5651" max="5651" width="14.6640625" style="56" bestFit="1" customWidth="1"/>
    <col min="5652" max="5652" width="14.44140625" style="56" bestFit="1" customWidth="1"/>
    <col min="5653" max="5889" width="11.44140625" style="56"/>
    <col min="5890" max="5890" width="12" style="56" bestFit="1" customWidth="1"/>
    <col min="5891" max="5891" width="11.88671875" style="56" bestFit="1" customWidth="1"/>
    <col min="5892" max="5892" width="9" style="56" bestFit="1" customWidth="1"/>
    <col min="5893" max="5893" width="9.6640625" style="56" bestFit="1" customWidth="1"/>
    <col min="5894" max="5894" width="11.33203125" style="56" bestFit="1" customWidth="1"/>
    <col min="5895" max="5895" width="11.88671875" style="56" bestFit="1" customWidth="1"/>
    <col min="5896" max="5896" width="14.88671875" style="56" bestFit="1" customWidth="1"/>
    <col min="5897" max="5897" width="14.6640625" style="56" bestFit="1" customWidth="1"/>
    <col min="5898" max="5898" width="34" style="56" bestFit="1" customWidth="1"/>
    <col min="5899" max="5899" width="29.44140625" style="56" bestFit="1" customWidth="1"/>
    <col min="5900" max="5900" width="5.5546875" style="56" bestFit="1" customWidth="1"/>
    <col min="5901" max="5901" width="16.5546875" style="56" bestFit="1" customWidth="1"/>
    <col min="5902" max="5902" width="7" style="56" bestFit="1" customWidth="1"/>
    <col min="5903" max="5903" width="9.88671875" style="56" bestFit="1" customWidth="1"/>
    <col min="5904" max="5904" width="7" style="56" bestFit="1" customWidth="1"/>
    <col min="5905" max="5905" width="17" style="56" bestFit="1" customWidth="1"/>
    <col min="5906" max="5906" width="9.6640625" style="56" bestFit="1" customWidth="1"/>
    <col min="5907" max="5907" width="14.6640625" style="56" bestFit="1" customWidth="1"/>
    <col min="5908" max="5908" width="14.44140625" style="56" bestFit="1" customWidth="1"/>
    <col min="5909" max="6145" width="11.44140625" style="56"/>
    <col min="6146" max="6146" width="12" style="56" bestFit="1" customWidth="1"/>
    <col min="6147" max="6147" width="11.88671875" style="56" bestFit="1" customWidth="1"/>
    <col min="6148" max="6148" width="9" style="56" bestFit="1" customWidth="1"/>
    <col min="6149" max="6149" width="9.6640625" style="56" bestFit="1" customWidth="1"/>
    <col min="6150" max="6150" width="11.33203125" style="56" bestFit="1" customWidth="1"/>
    <col min="6151" max="6151" width="11.88671875" style="56" bestFit="1" customWidth="1"/>
    <col min="6152" max="6152" width="14.88671875" style="56" bestFit="1" customWidth="1"/>
    <col min="6153" max="6153" width="14.6640625" style="56" bestFit="1" customWidth="1"/>
    <col min="6154" max="6154" width="34" style="56" bestFit="1" customWidth="1"/>
    <col min="6155" max="6155" width="29.44140625" style="56" bestFit="1" customWidth="1"/>
    <col min="6156" max="6156" width="5.5546875" style="56" bestFit="1" customWidth="1"/>
    <col min="6157" max="6157" width="16.5546875" style="56" bestFit="1" customWidth="1"/>
    <col min="6158" max="6158" width="7" style="56" bestFit="1" customWidth="1"/>
    <col min="6159" max="6159" width="9.88671875" style="56" bestFit="1" customWidth="1"/>
    <col min="6160" max="6160" width="7" style="56" bestFit="1" customWidth="1"/>
    <col min="6161" max="6161" width="17" style="56" bestFit="1" customWidth="1"/>
    <col min="6162" max="6162" width="9.6640625" style="56" bestFit="1" customWidth="1"/>
    <col min="6163" max="6163" width="14.6640625" style="56" bestFit="1" customWidth="1"/>
    <col min="6164" max="6164" width="14.44140625" style="56" bestFit="1" customWidth="1"/>
    <col min="6165" max="6401" width="11.44140625" style="56"/>
    <col min="6402" max="6402" width="12" style="56" bestFit="1" customWidth="1"/>
    <col min="6403" max="6403" width="11.88671875" style="56" bestFit="1" customWidth="1"/>
    <col min="6404" max="6404" width="9" style="56" bestFit="1" customWidth="1"/>
    <col min="6405" max="6405" width="9.6640625" style="56" bestFit="1" customWidth="1"/>
    <col min="6406" max="6406" width="11.33203125" style="56" bestFit="1" customWidth="1"/>
    <col min="6407" max="6407" width="11.88671875" style="56" bestFit="1" customWidth="1"/>
    <col min="6408" max="6408" width="14.88671875" style="56" bestFit="1" customWidth="1"/>
    <col min="6409" max="6409" width="14.6640625" style="56" bestFit="1" customWidth="1"/>
    <col min="6410" max="6410" width="34" style="56" bestFit="1" customWidth="1"/>
    <col min="6411" max="6411" width="29.44140625" style="56" bestFit="1" customWidth="1"/>
    <col min="6412" max="6412" width="5.5546875" style="56" bestFit="1" customWidth="1"/>
    <col min="6413" max="6413" width="16.5546875" style="56" bestFit="1" customWidth="1"/>
    <col min="6414" max="6414" width="7" style="56" bestFit="1" customWidth="1"/>
    <col min="6415" max="6415" width="9.88671875" style="56" bestFit="1" customWidth="1"/>
    <col min="6416" max="6416" width="7" style="56" bestFit="1" customWidth="1"/>
    <col min="6417" max="6417" width="17" style="56" bestFit="1" customWidth="1"/>
    <col min="6418" max="6418" width="9.6640625" style="56" bestFit="1" customWidth="1"/>
    <col min="6419" max="6419" width="14.6640625" style="56" bestFit="1" customWidth="1"/>
    <col min="6420" max="6420" width="14.44140625" style="56" bestFit="1" customWidth="1"/>
    <col min="6421" max="6657" width="11.44140625" style="56"/>
    <col min="6658" max="6658" width="12" style="56" bestFit="1" customWidth="1"/>
    <col min="6659" max="6659" width="11.88671875" style="56" bestFit="1" customWidth="1"/>
    <col min="6660" max="6660" width="9" style="56" bestFit="1" customWidth="1"/>
    <col min="6661" max="6661" width="9.6640625" style="56" bestFit="1" customWidth="1"/>
    <col min="6662" max="6662" width="11.33203125" style="56" bestFit="1" customWidth="1"/>
    <col min="6663" max="6663" width="11.88671875" style="56" bestFit="1" customWidth="1"/>
    <col min="6664" max="6664" width="14.88671875" style="56" bestFit="1" customWidth="1"/>
    <col min="6665" max="6665" width="14.6640625" style="56" bestFit="1" customWidth="1"/>
    <col min="6666" max="6666" width="34" style="56" bestFit="1" customWidth="1"/>
    <col min="6667" max="6667" width="29.44140625" style="56" bestFit="1" customWidth="1"/>
    <col min="6668" max="6668" width="5.5546875" style="56" bestFit="1" customWidth="1"/>
    <col min="6669" max="6669" width="16.5546875" style="56" bestFit="1" customWidth="1"/>
    <col min="6670" max="6670" width="7" style="56" bestFit="1" customWidth="1"/>
    <col min="6671" max="6671" width="9.88671875" style="56" bestFit="1" customWidth="1"/>
    <col min="6672" max="6672" width="7" style="56" bestFit="1" customWidth="1"/>
    <col min="6673" max="6673" width="17" style="56" bestFit="1" customWidth="1"/>
    <col min="6674" max="6674" width="9.6640625" style="56" bestFit="1" customWidth="1"/>
    <col min="6675" max="6675" width="14.6640625" style="56" bestFit="1" customWidth="1"/>
    <col min="6676" max="6676" width="14.44140625" style="56" bestFit="1" customWidth="1"/>
    <col min="6677" max="6913" width="11.44140625" style="56"/>
    <col min="6914" max="6914" width="12" style="56" bestFit="1" customWidth="1"/>
    <col min="6915" max="6915" width="11.88671875" style="56" bestFit="1" customWidth="1"/>
    <col min="6916" max="6916" width="9" style="56" bestFit="1" customWidth="1"/>
    <col min="6917" max="6917" width="9.6640625" style="56" bestFit="1" customWidth="1"/>
    <col min="6918" max="6918" width="11.33203125" style="56" bestFit="1" customWidth="1"/>
    <col min="6919" max="6919" width="11.88671875" style="56" bestFit="1" customWidth="1"/>
    <col min="6920" max="6920" width="14.88671875" style="56" bestFit="1" customWidth="1"/>
    <col min="6921" max="6921" width="14.6640625" style="56" bestFit="1" customWidth="1"/>
    <col min="6922" max="6922" width="34" style="56" bestFit="1" customWidth="1"/>
    <col min="6923" max="6923" width="29.44140625" style="56" bestFit="1" customWidth="1"/>
    <col min="6924" max="6924" width="5.5546875" style="56" bestFit="1" customWidth="1"/>
    <col min="6925" max="6925" width="16.5546875" style="56" bestFit="1" customWidth="1"/>
    <col min="6926" max="6926" width="7" style="56" bestFit="1" customWidth="1"/>
    <col min="6927" max="6927" width="9.88671875" style="56" bestFit="1" customWidth="1"/>
    <col min="6928" max="6928" width="7" style="56" bestFit="1" customWidth="1"/>
    <col min="6929" max="6929" width="17" style="56" bestFit="1" customWidth="1"/>
    <col min="6930" max="6930" width="9.6640625" style="56" bestFit="1" customWidth="1"/>
    <col min="6931" max="6931" width="14.6640625" style="56" bestFit="1" customWidth="1"/>
    <col min="6932" max="6932" width="14.44140625" style="56" bestFit="1" customWidth="1"/>
    <col min="6933" max="7169" width="11.44140625" style="56"/>
    <col min="7170" max="7170" width="12" style="56" bestFit="1" customWidth="1"/>
    <col min="7171" max="7171" width="11.88671875" style="56" bestFit="1" customWidth="1"/>
    <col min="7172" max="7172" width="9" style="56" bestFit="1" customWidth="1"/>
    <col min="7173" max="7173" width="9.6640625" style="56" bestFit="1" customWidth="1"/>
    <col min="7174" max="7174" width="11.33203125" style="56" bestFit="1" customWidth="1"/>
    <col min="7175" max="7175" width="11.88671875" style="56" bestFit="1" customWidth="1"/>
    <col min="7176" max="7176" width="14.88671875" style="56" bestFit="1" customWidth="1"/>
    <col min="7177" max="7177" width="14.6640625" style="56" bestFit="1" customWidth="1"/>
    <col min="7178" max="7178" width="34" style="56" bestFit="1" customWidth="1"/>
    <col min="7179" max="7179" width="29.44140625" style="56" bestFit="1" customWidth="1"/>
    <col min="7180" max="7180" width="5.5546875" style="56" bestFit="1" customWidth="1"/>
    <col min="7181" max="7181" width="16.5546875" style="56" bestFit="1" customWidth="1"/>
    <col min="7182" max="7182" width="7" style="56" bestFit="1" customWidth="1"/>
    <col min="7183" max="7183" width="9.88671875" style="56" bestFit="1" customWidth="1"/>
    <col min="7184" max="7184" width="7" style="56" bestFit="1" customWidth="1"/>
    <col min="7185" max="7185" width="17" style="56" bestFit="1" customWidth="1"/>
    <col min="7186" max="7186" width="9.6640625" style="56" bestFit="1" customWidth="1"/>
    <col min="7187" max="7187" width="14.6640625" style="56" bestFit="1" customWidth="1"/>
    <col min="7188" max="7188" width="14.44140625" style="56" bestFit="1" customWidth="1"/>
    <col min="7189" max="7425" width="11.44140625" style="56"/>
    <col min="7426" max="7426" width="12" style="56" bestFit="1" customWidth="1"/>
    <col min="7427" max="7427" width="11.88671875" style="56" bestFit="1" customWidth="1"/>
    <col min="7428" max="7428" width="9" style="56" bestFit="1" customWidth="1"/>
    <col min="7429" max="7429" width="9.6640625" style="56" bestFit="1" customWidth="1"/>
    <col min="7430" max="7430" width="11.33203125" style="56" bestFit="1" customWidth="1"/>
    <col min="7431" max="7431" width="11.88671875" style="56" bestFit="1" customWidth="1"/>
    <col min="7432" max="7432" width="14.88671875" style="56" bestFit="1" customWidth="1"/>
    <col min="7433" max="7433" width="14.6640625" style="56" bestFit="1" customWidth="1"/>
    <col min="7434" max="7434" width="34" style="56" bestFit="1" customWidth="1"/>
    <col min="7435" max="7435" width="29.44140625" style="56" bestFit="1" customWidth="1"/>
    <col min="7436" max="7436" width="5.5546875" style="56" bestFit="1" customWidth="1"/>
    <col min="7437" max="7437" width="16.5546875" style="56" bestFit="1" customWidth="1"/>
    <col min="7438" max="7438" width="7" style="56" bestFit="1" customWidth="1"/>
    <col min="7439" max="7439" width="9.88671875" style="56" bestFit="1" customWidth="1"/>
    <col min="7440" max="7440" width="7" style="56" bestFit="1" customWidth="1"/>
    <col min="7441" max="7441" width="17" style="56" bestFit="1" customWidth="1"/>
    <col min="7442" max="7442" width="9.6640625" style="56" bestFit="1" customWidth="1"/>
    <col min="7443" max="7443" width="14.6640625" style="56" bestFit="1" customWidth="1"/>
    <col min="7444" max="7444" width="14.44140625" style="56" bestFit="1" customWidth="1"/>
    <col min="7445" max="7681" width="11.44140625" style="56"/>
    <col min="7682" max="7682" width="12" style="56" bestFit="1" customWidth="1"/>
    <col min="7683" max="7683" width="11.88671875" style="56" bestFit="1" customWidth="1"/>
    <col min="7684" max="7684" width="9" style="56" bestFit="1" customWidth="1"/>
    <col min="7685" max="7685" width="9.6640625" style="56" bestFit="1" customWidth="1"/>
    <col min="7686" max="7686" width="11.33203125" style="56" bestFit="1" customWidth="1"/>
    <col min="7687" max="7687" width="11.88671875" style="56" bestFit="1" customWidth="1"/>
    <col min="7688" max="7688" width="14.88671875" style="56" bestFit="1" customWidth="1"/>
    <col min="7689" max="7689" width="14.6640625" style="56" bestFit="1" customWidth="1"/>
    <col min="7690" max="7690" width="34" style="56" bestFit="1" customWidth="1"/>
    <col min="7691" max="7691" width="29.44140625" style="56" bestFit="1" customWidth="1"/>
    <col min="7692" max="7692" width="5.5546875" style="56" bestFit="1" customWidth="1"/>
    <col min="7693" max="7693" width="16.5546875" style="56" bestFit="1" customWidth="1"/>
    <col min="7694" max="7694" width="7" style="56" bestFit="1" customWidth="1"/>
    <col min="7695" max="7695" width="9.88671875" style="56" bestFit="1" customWidth="1"/>
    <col min="7696" max="7696" width="7" style="56" bestFit="1" customWidth="1"/>
    <col min="7697" max="7697" width="17" style="56" bestFit="1" customWidth="1"/>
    <col min="7698" max="7698" width="9.6640625" style="56" bestFit="1" customWidth="1"/>
    <col min="7699" max="7699" width="14.6640625" style="56" bestFit="1" customWidth="1"/>
    <col min="7700" max="7700" width="14.44140625" style="56" bestFit="1" customWidth="1"/>
    <col min="7701" max="7937" width="11.44140625" style="56"/>
    <col min="7938" max="7938" width="12" style="56" bestFit="1" customWidth="1"/>
    <col min="7939" max="7939" width="11.88671875" style="56" bestFit="1" customWidth="1"/>
    <col min="7940" max="7940" width="9" style="56" bestFit="1" customWidth="1"/>
    <col min="7941" max="7941" width="9.6640625" style="56" bestFit="1" customWidth="1"/>
    <col min="7942" max="7942" width="11.33203125" style="56" bestFit="1" customWidth="1"/>
    <col min="7943" max="7943" width="11.88671875" style="56" bestFit="1" customWidth="1"/>
    <col min="7944" max="7944" width="14.88671875" style="56" bestFit="1" customWidth="1"/>
    <col min="7945" max="7945" width="14.6640625" style="56" bestFit="1" customWidth="1"/>
    <col min="7946" max="7946" width="34" style="56" bestFit="1" customWidth="1"/>
    <col min="7947" max="7947" width="29.44140625" style="56" bestFit="1" customWidth="1"/>
    <col min="7948" max="7948" width="5.5546875" style="56" bestFit="1" customWidth="1"/>
    <col min="7949" max="7949" width="16.5546875" style="56" bestFit="1" customWidth="1"/>
    <col min="7950" max="7950" width="7" style="56" bestFit="1" customWidth="1"/>
    <col min="7951" max="7951" width="9.88671875" style="56" bestFit="1" customWidth="1"/>
    <col min="7952" max="7952" width="7" style="56" bestFit="1" customWidth="1"/>
    <col min="7953" max="7953" width="17" style="56" bestFit="1" customWidth="1"/>
    <col min="7954" max="7954" width="9.6640625" style="56" bestFit="1" customWidth="1"/>
    <col min="7955" max="7955" width="14.6640625" style="56" bestFit="1" customWidth="1"/>
    <col min="7956" max="7956" width="14.44140625" style="56" bestFit="1" customWidth="1"/>
    <col min="7957" max="8193" width="11.44140625" style="56"/>
    <col min="8194" max="8194" width="12" style="56" bestFit="1" customWidth="1"/>
    <col min="8195" max="8195" width="11.88671875" style="56" bestFit="1" customWidth="1"/>
    <col min="8196" max="8196" width="9" style="56" bestFit="1" customWidth="1"/>
    <col min="8197" max="8197" width="9.6640625" style="56" bestFit="1" customWidth="1"/>
    <col min="8198" max="8198" width="11.33203125" style="56" bestFit="1" customWidth="1"/>
    <col min="8199" max="8199" width="11.88671875" style="56" bestFit="1" customWidth="1"/>
    <col min="8200" max="8200" width="14.88671875" style="56" bestFit="1" customWidth="1"/>
    <col min="8201" max="8201" width="14.6640625" style="56" bestFit="1" customWidth="1"/>
    <col min="8202" max="8202" width="34" style="56" bestFit="1" customWidth="1"/>
    <col min="8203" max="8203" width="29.44140625" style="56" bestFit="1" customWidth="1"/>
    <col min="8204" max="8204" width="5.5546875" style="56" bestFit="1" customWidth="1"/>
    <col min="8205" max="8205" width="16.5546875" style="56" bestFit="1" customWidth="1"/>
    <col min="8206" max="8206" width="7" style="56" bestFit="1" customWidth="1"/>
    <col min="8207" max="8207" width="9.88671875" style="56" bestFit="1" customWidth="1"/>
    <col min="8208" max="8208" width="7" style="56" bestFit="1" customWidth="1"/>
    <col min="8209" max="8209" width="17" style="56" bestFit="1" customWidth="1"/>
    <col min="8210" max="8210" width="9.6640625" style="56" bestFit="1" customWidth="1"/>
    <col min="8211" max="8211" width="14.6640625" style="56" bestFit="1" customWidth="1"/>
    <col min="8212" max="8212" width="14.44140625" style="56" bestFit="1" customWidth="1"/>
    <col min="8213" max="8449" width="11.44140625" style="56"/>
    <col min="8450" max="8450" width="12" style="56" bestFit="1" customWidth="1"/>
    <col min="8451" max="8451" width="11.88671875" style="56" bestFit="1" customWidth="1"/>
    <col min="8452" max="8452" width="9" style="56" bestFit="1" customWidth="1"/>
    <col min="8453" max="8453" width="9.6640625" style="56" bestFit="1" customWidth="1"/>
    <col min="8454" max="8454" width="11.33203125" style="56" bestFit="1" customWidth="1"/>
    <col min="8455" max="8455" width="11.88671875" style="56" bestFit="1" customWidth="1"/>
    <col min="8456" max="8456" width="14.88671875" style="56" bestFit="1" customWidth="1"/>
    <col min="8457" max="8457" width="14.6640625" style="56" bestFit="1" customWidth="1"/>
    <col min="8458" max="8458" width="34" style="56" bestFit="1" customWidth="1"/>
    <col min="8459" max="8459" width="29.44140625" style="56" bestFit="1" customWidth="1"/>
    <col min="8460" max="8460" width="5.5546875" style="56" bestFit="1" customWidth="1"/>
    <col min="8461" max="8461" width="16.5546875" style="56" bestFit="1" customWidth="1"/>
    <col min="8462" max="8462" width="7" style="56" bestFit="1" customWidth="1"/>
    <col min="8463" max="8463" width="9.88671875" style="56" bestFit="1" customWidth="1"/>
    <col min="8464" max="8464" width="7" style="56" bestFit="1" customWidth="1"/>
    <col min="8465" max="8465" width="17" style="56" bestFit="1" customWidth="1"/>
    <col min="8466" max="8466" width="9.6640625" style="56" bestFit="1" customWidth="1"/>
    <col min="8467" max="8467" width="14.6640625" style="56" bestFit="1" customWidth="1"/>
    <col min="8468" max="8468" width="14.44140625" style="56" bestFit="1" customWidth="1"/>
    <col min="8469" max="8705" width="11.44140625" style="56"/>
    <col min="8706" max="8706" width="12" style="56" bestFit="1" customWidth="1"/>
    <col min="8707" max="8707" width="11.88671875" style="56" bestFit="1" customWidth="1"/>
    <col min="8708" max="8708" width="9" style="56" bestFit="1" customWidth="1"/>
    <col min="8709" max="8709" width="9.6640625" style="56" bestFit="1" customWidth="1"/>
    <col min="8710" max="8710" width="11.33203125" style="56" bestFit="1" customWidth="1"/>
    <col min="8711" max="8711" width="11.88671875" style="56" bestFit="1" customWidth="1"/>
    <col min="8712" max="8712" width="14.88671875" style="56" bestFit="1" customWidth="1"/>
    <col min="8713" max="8713" width="14.6640625" style="56" bestFit="1" customWidth="1"/>
    <col min="8714" max="8714" width="34" style="56" bestFit="1" customWidth="1"/>
    <col min="8715" max="8715" width="29.44140625" style="56" bestFit="1" customWidth="1"/>
    <col min="8716" max="8716" width="5.5546875" style="56" bestFit="1" customWidth="1"/>
    <col min="8717" max="8717" width="16.5546875" style="56" bestFit="1" customWidth="1"/>
    <col min="8718" max="8718" width="7" style="56" bestFit="1" customWidth="1"/>
    <col min="8719" max="8719" width="9.88671875" style="56" bestFit="1" customWidth="1"/>
    <col min="8720" max="8720" width="7" style="56" bestFit="1" customWidth="1"/>
    <col min="8721" max="8721" width="17" style="56" bestFit="1" customWidth="1"/>
    <col min="8722" max="8722" width="9.6640625" style="56" bestFit="1" customWidth="1"/>
    <col min="8723" max="8723" width="14.6640625" style="56" bestFit="1" customWidth="1"/>
    <col min="8724" max="8724" width="14.44140625" style="56" bestFit="1" customWidth="1"/>
    <col min="8725" max="8961" width="11.44140625" style="56"/>
    <col min="8962" max="8962" width="12" style="56" bestFit="1" customWidth="1"/>
    <col min="8963" max="8963" width="11.88671875" style="56" bestFit="1" customWidth="1"/>
    <col min="8964" max="8964" width="9" style="56" bestFit="1" customWidth="1"/>
    <col min="8965" max="8965" width="9.6640625" style="56" bestFit="1" customWidth="1"/>
    <col min="8966" max="8966" width="11.33203125" style="56" bestFit="1" customWidth="1"/>
    <col min="8967" max="8967" width="11.88671875" style="56" bestFit="1" customWidth="1"/>
    <col min="8968" max="8968" width="14.88671875" style="56" bestFit="1" customWidth="1"/>
    <col min="8969" max="8969" width="14.6640625" style="56" bestFit="1" customWidth="1"/>
    <col min="8970" max="8970" width="34" style="56" bestFit="1" customWidth="1"/>
    <col min="8971" max="8971" width="29.44140625" style="56" bestFit="1" customWidth="1"/>
    <col min="8972" max="8972" width="5.5546875" style="56" bestFit="1" customWidth="1"/>
    <col min="8973" max="8973" width="16.5546875" style="56" bestFit="1" customWidth="1"/>
    <col min="8974" max="8974" width="7" style="56" bestFit="1" customWidth="1"/>
    <col min="8975" max="8975" width="9.88671875" style="56" bestFit="1" customWidth="1"/>
    <col min="8976" max="8976" width="7" style="56" bestFit="1" customWidth="1"/>
    <col min="8977" max="8977" width="17" style="56" bestFit="1" customWidth="1"/>
    <col min="8978" max="8978" width="9.6640625" style="56" bestFit="1" customWidth="1"/>
    <col min="8979" max="8979" width="14.6640625" style="56" bestFit="1" customWidth="1"/>
    <col min="8980" max="8980" width="14.44140625" style="56" bestFit="1" customWidth="1"/>
    <col min="8981" max="9217" width="11.44140625" style="56"/>
    <col min="9218" max="9218" width="12" style="56" bestFit="1" customWidth="1"/>
    <col min="9219" max="9219" width="11.88671875" style="56" bestFit="1" customWidth="1"/>
    <col min="9220" max="9220" width="9" style="56" bestFit="1" customWidth="1"/>
    <col min="9221" max="9221" width="9.6640625" style="56" bestFit="1" customWidth="1"/>
    <col min="9222" max="9222" width="11.33203125" style="56" bestFit="1" customWidth="1"/>
    <col min="9223" max="9223" width="11.88671875" style="56" bestFit="1" customWidth="1"/>
    <col min="9224" max="9224" width="14.88671875" style="56" bestFit="1" customWidth="1"/>
    <col min="9225" max="9225" width="14.6640625" style="56" bestFit="1" customWidth="1"/>
    <col min="9226" max="9226" width="34" style="56" bestFit="1" customWidth="1"/>
    <col min="9227" max="9227" width="29.44140625" style="56" bestFit="1" customWidth="1"/>
    <col min="9228" max="9228" width="5.5546875" style="56" bestFit="1" customWidth="1"/>
    <col min="9229" max="9229" width="16.5546875" style="56" bestFit="1" customWidth="1"/>
    <col min="9230" max="9230" width="7" style="56" bestFit="1" customWidth="1"/>
    <col min="9231" max="9231" width="9.88671875" style="56" bestFit="1" customWidth="1"/>
    <col min="9232" max="9232" width="7" style="56" bestFit="1" customWidth="1"/>
    <col min="9233" max="9233" width="17" style="56" bestFit="1" customWidth="1"/>
    <col min="9234" max="9234" width="9.6640625" style="56" bestFit="1" customWidth="1"/>
    <col min="9235" max="9235" width="14.6640625" style="56" bestFit="1" customWidth="1"/>
    <col min="9236" max="9236" width="14.44140625" style="56" bestFit="1" customWidth="1"/>
    <col min="9237" max="9473" width="11.44140625" style="56"/>
    <col min="9474" max="9474" width="12" style="56" bestFit="1" customWidth="1"/>
    <col min="9475" max="9475" width="11.88671875" style="56" bestFit="1" customWidth="1"/>
    <col min="9476" max="9476" width="9" style="56" bestFit="1" customWidth="1"/>
    <col min="9477" max="9477" width="9.6640625" style="56" bestFit="1" customWidth="1"/>
    <col min="9478" max="9478" width="11.33203125" style="56" bestFit="1" customWidth="1"/>
    <col min="9479" max="9479" width="11.88671875" style="56" bestFit="1" customWidth="1"/>
    <col min="9480" max="9480" width="14.88671875" style="56" bestFit="1" customWidth="1"/>
    <col min="9481" max="9481" width="14.6640625" style="56" bestFit="1" customWidth="1"/>
    <col min="9482" max="9482" width="34" style="56" bestFit="1" customWidth="1"/>
    <col min="9483" max="9483" width="29.44140625" style="56" bestFit="1" customWidth="1"/>
    <col min="9484" max="9484" width="5.5546875" style="56" bestFit="1" customWidth="1"/>
    <col min="9485" max="9485" width="16.5546875" style="56" bestFit="1" customWidth="1"/>
    <col min="9486" max="9486" width="7" style="56" bestFit="1" customWidth="1"/>
    <col min="9487" max="9487" width="9.88671875" style="56" bestFit="1" customWidth="1"/>
    <col min="9488" max="9488" width="7" style="56" bestFit="1" customWidth="1"/>
    <col min="9489" max="9489" width="17" style="56" bestFit="1" customWidth="1"/>
    <col min="9490" max="9490" width="9.6640625" style="56" bestFit="1" customWidth="1"/>
    <col min="9491" max="9491" width="14.6640625" style="56" bestFit="1" customWidth="1"/>
    <col min="9492" max="9492" width="14.44140625" style="56" bestFit="1" customWidth="1"/>
    <col min="9493" max="9729" width="11.44140625" style="56"/>
    <col min="9730" max="9730" width="12" style="56" bestFit="1" customWidth="1"/>
    <col min="9731" max="9731" width="11.88671875" style="56" bestFit="1" customWidth="1"/>
    <col min="9732" max="9732" width="9" style="56" bestFit="1" customWidth="1"/>
    <col min="9733" max="9733" width="9.6640625" style="56" bestFit="1" customWidth="1"/>
    <col min="9734" max="9734" width="11.33203125" style="56" bestFit="1" customWidth="1"/>
    <col min="9735" max="9735" width="11.88671875" style="56" bestFit="1" customWidth="1"/>
    <col min="9736" max="9736" width="14.88671875" style="56" bestFit="1" customWidth="1"/>
    <col min="9737" max="9737" width="14.6640625" style="56" bestFit="1" customWidth="1"/>
    <col min="9738" max="9738" width="34" style="56" bestFit="1" customWidth="1"/>
    <col min="9739" max="9739" width="29.44140625" style="56" bestFit="1" customWidth="1"/>
    <col min="9740" max="9740" width="5.5546875" style="56" bestFit="1" customWidth="1"/>
    <col min="9741" max="9741" width="16.5546875" style="56" bestFit="1" customWidth="1"/>
    <col min="9742" max="9742" width="7" style="56" bestFit="1" customWidth="1"/>
    <col min="9743" max="9743" width="9.88671875" style="56" bestFit="1" customWidth="1"/>
    <col min="9744" max="9744" width="7" style="56" bestFit="1" customWidth="1"/>
    <col min="9745" max="9745" width="17" style="56" bestFit="1" customWidth="1"/>
    <col min="9746" max="9746" width="9.6640625" style="56" bestFit="1" customWidth="1"/>
    <col min="9747" max="9747" width="14.6640625" style="56" bestFit="1" customWidth="1"/>
    <col min="9748" max="9748" width="14.44140625" style="56" bestFit="1" customWidth="1"/>
    <col min="9749" max="9985" width="11.44140625" style="56"/>
    <col min="9986" max="9986" width="12" style="56" bestFit="1" customWidth="1"/>
    <col min="9987" max="9987" width="11.88671875" style="56" bestFit="1" customWidth="1"/>
    <col min="9988" max="9988" width="9" style="56" bestFit="1" customWidth="1"/>
    <col min="9989" max="9989" width="9.6640625" style="56" bestFit="1" customWidth="1"/>
    <col min="9990" max="9990" width="11.33203125" style="56" bestFit="1" customWidth="1"/>
    <col min="9991" max="9991" width="11.88671875" style="56" bestFit="1" customWidth="1"/>
    <col min="9992" max="9992" width="14.88671875" style="56" bestFit="1" customWidth="1"/>
    <col min="9993" max="9993" width="14.6640625" style="56" bestFit="1" customWidth="1"/>
    <col min="9994" max="9994" width="34" style="56" bestFit="1" customWidth="1"/>
    <col min="9995" max="9995" width="29.44140625" style="56" bestFit="1" customWidth="1"/>
    <col min="9996" max="9996" width="5.5546875" style="56" bestFit="1" customWidth="1"/>
    <col min="9997" max="9997" width="16.5546875" style="56" bestFit="1" customWidth="1"/>
    <col min="9998" max="9998" width="7" style="56" bestFit="1" customWidth="1"/>
    <col min="9999" max="9999" width="9.88671875" style="56" bestFit="1" customWidth="1"/>
    <col min="10000" max="10000" width="7" style="56" bestFit="1" customWidth="1"/>
    <col min="10001" max="10001" width="17" style="56" bestFit="1" customWidth="1"/>
    <col min="10002" max="10002" width="9.6640625" style="56" bestFit="1" customWidth="1"/>
    <col min="10003" max="10003" width="14.6640625" style="56" bestFit="1" customWidth="1"/>
    <col min="10004" max="10004" width="14.44140625" style="56" bestFit="1" customWidth="1"/>
    <col min="10005" max="10241" width="11.44140625" style="56"/>
    <col min="10242" max="10242" width="12" style="56" bestFit="1" customWidth="1"/>
    <col min="10243" max="10243" width="11.88671875" style="56" bestFit="1" customWidth="1"/>
    <col min="10244" max="10244" width="9" style="56" bestFit="1" customWidth="1"/>
    <col min="10245" max="10245" width="9.6640625" style="56" bestFit="1" customWidth="1"/>
    <col min="10246" max="10246" width="11.33203125" style="56" bestFit="1" customWidth="1"/>
    <col min="10247" max="10247" width="11.88671875" style="56" bestFit="1" customWidth="1"/>
    <col min="10248" max="10248" width="14.88671875" style="56" bestFit="1" customWidth="1"/>
    <col min="10249" max="10249" width="14.6640625" style="56" bestFit="1" customWidth="1"/>
    <col min="10250" max="10250" width="34" style="56" bestFit="1" customWidth="1"/>
    <col min="10251" max="10251" width="29.44140625" style="56" bestFit="1" customWidth="1"/>
    <col min="10252" max="10252" width="5.5546875" style="56" bestFit="1" customWidth="1"/>
    <col min="10253" max="10253" width="16.5546875" style="56" bestFit="1" customWidth="1"/>
    <col min="10254" max="10254" width="7" style="56" bestFit="1" customWidth="1"/>
    <col min="10255" max="10255" width="9.88671875" style="56" bestFit="1" customWidth="1"/>
    <col min="10256" max="10256" width="7" style="56" bestFit="1" customWidth="1"/>
    <col min="10257" max="10257" width="17" style="56" bestFit="1" customWidth="1"/>
    <col min="10258" max="10258" width="9.6640625" style="56" bestFit="1" customWidth="1"/>
    <col min="10259" max="10259" width="14.6640625" style="56" bestFit="1" customWidth="1"/>
    <col min="10260" max="10260" width="14.44140625" style="56" bestFit="1" customWidth="1"/>
    <col min="10261" max="10497" width="11.44140625" style="56"/>
    <col min="10498" max="10498" width="12" style="56" bestFit="1" customWidth="1"/>
    <col min="10499" max="10499" width="11.88671875" style="56" bestFit="1" customWidth="1"/>
    <col min="10500" max="10500" width="9" style="56" bestFit="1" customWidth="1"/>
    <col min="10501" max="10501" width="9.6640625" style="56" bestFit="1" customWidth="1"/>
    <col min="10502" max="10502" width="11.33203125" style="56" bestFit="1" customWidth="1"/>
    <col min="10503" max="10503" width="11.88671875" style="56" bestFit="1" customWidth="1"/>
    <col min="10504" max="10504" width="14.88671875" style="56" bestFit="1" customWidth="1"/>
    <col min="10505" max="10505" width="14.6640625" style="56" bestFit="1" customWidth="1"/>
    <col min="10506" max="10506" width="34" style="56" bestFit="1" customWidth="1"/>
    <col min="10507" max="10507" width="29.44140625" style="56" bestFit="1" customWidth="1"/>
    <col min="10508" max="10508" width="5.5546875" style="56" bestFit="1" customWidth="1"/>
    <col min="10509" max="10509" width="16.5546875" style="56" bestFit="1" customWidth="1"/>
    <col min="10510" max="10510" width="7" style="56" bestFit="1" customWidth="1"/>
    <col min="10511" max="10511" width="9.88671875" style="56" bestFit="1" customWidth="1"/>
    <col min="10512" max="10512" width="7" style="56" bestFit="1" customWidth="1"/>
    <col min="10513" max="10513" width="17" style="56" bestFit="1" customWidth="1"/>
    <col min="10514" max="10514" width="9.6640625" style="56" bestFit="1" customWidth="1"/>
    <col min="10515" max="10515" width="14.6640625" style="56" bestFit="1" customWidth="1"/>
    <col min="10516" max="10516" width="14.44140625" style="56" bestFit="1" customWidth="1"/>
    <col min="10517" max="10753" width="11.44140625" style="56"/>
    <col min="10754" max="10754" width="12" style="56" bestFit="1" customWidth="1"/>
    <col min="10755" max="10755" width="11.88671875" style="56" bestFit="1" customWidth="1"/>
    <col min="10756" max="10756" width="9" style="56" bestFit="1" customWidth="1"/>
    <col min="10757" max="10757" width="9.6640625" style="56" bestFit="1" customWidth="1"/>
    <col min="10758" max="10758" width="11.33203125" style="56" bestFit="1" customWidth="1"/>
    <col min="10759" max="10759" width="11.88671875" style="56" bestFit="1" customWidth="1"/>
    <col min="10760" max="10760" width="14.88671875" style="56" bestFit="1" customWidth="1"/>
    <col min="10761" max="10761" width="14.6640625" style="56" bestFit="1" customWidth="1"/>
    <col min="10762" max="10762" width="34" style="56" bestFit="1" customWidth="1"/>
    <col min="10763" max="10763" width="29.44140625" style="56" bestFit="1" customWidth="1"/>
    <col min="10764" max="10764" width="5.5546875" style="56" bestFit="1" customWidth="1"/>
    <col min="10765" max="10765" width="16.5546875" style="56" bestFit="1" customWidth="1"/>
    <col min="10766" max="10766" width="7" style="56" bestFit="1" customWidth="1"/>
    <col min="10767" max="10767" width="9.88671875" style="56" bestFit="1" customWidth="1"/>
    <col min="10768" max="10768" width="7" style="56" bestFit="1" customWidth="1"/>
    <col min="10769" max="10769" width="17" style="56" bestFit="1" customWidth="1"/>
    <col min="10770" max="10770" width="9.6640625" style="56" bestFit="1" customWidth="1"/>
    <col min="10771" max="10771" width="14.6640625" style="56" bestFit="1" customWidth="1"/>
    <col min="10772" max="10772" width="14.44140625" style="56" bestFit="1" customWidth="1"/>
    <col min="10773" max="11009" width="11.44140625" style="56"/>
    <col min="11010" max="11010" width="12" style="56" bestFit="1" customWidth="1"/>
    <col min="11011" max="11011" width="11.88671875" style="56" bestFit="1" customWidth="1"/>
    <col min="11012" max="11012" width="9" style="56" bestFit="1" customWidth="1"/>
    <col min="11013" max="11013" width="9.6640625" style="56" bestFit="1" customWidth="1"/>
    <col min="11014" max="11014" width="11.33203125" style="56" bestFit="1" customWidth="1"/>
    <col min="11015" max="11015" width="11.88671875" style="56" bestFit="1" customWidth="1"/>
    <col min="11016" max="11016" width="14.88671875" style="56" bestFit="1" customWidth="1"/>
    <col min="11017" max="11017" width="14.6640625" style="56" bestFit="1" customWidth="1"/>
    <col min="11018" max="11018" width="34" style="56" bestFit="1" customWidth="1"/>
    <col min="11019" max="11019" width="29.44140625" style="56" bestFit="1" customWidth="1"/>
    <col min="11020" max="11020" width="5.5546875" style="56" bestFit="1" customWidth="1"/>
    <col min="11021" max="11021" width="16.5546875" style="56" bestFit="1" customWidth="1"/>
    <col min="11022" max="11022" width="7" style="56" bestFit="1" customWidth="1"/>
    <col min="11023" max="11023" width="9.88671875" style="56" bestFit="1" customWidth="1"/>
    <col min="11024" max="11024" width="7" style="56" bestFit="1" customWidth="1"/>
    <col min="11025" max="11025" width="17" style="56" bestFit="1" customWidth="1"/>
    <col min="11026" max="11026" width="9.6640625" style="56" bestFit="1" customWidth="1"/>
    <col min="11027" max="11027" width="14.6640625" style="56" bestFit="1" customWidth="1"/>
    <col min="11028" max="11028" width="14.44140625" style="56" bestFit="1" customWidth="1"/>
    <col min="11029" max="11265" width="11.44140625" style="56"/>
    <col min="11266" max="11266" width="12" style="56" bestFit="1" customWidth="1"/>
    <col min="11267" max="11267" width="11.88671875" style="56" bestFit="1" customWidth="1"/>
    <col min="11268" max="11268" width="9" style="56" bestFit="1" customWidth="1"/>
    <col min="11269" max="11269" width="9.6640625" style="56" bestFit="1" customWidth="1"/>
    <col min="11270" max="11270" width="11.33203125" style="56" bestFit="1" customWidth="1"/>
    <col min="11271" max="11271" width="11.88671875" style="56" bestFit="1" customWidth="1"/>
    <col min="11272" max="11272" width="14.88671875" style="56" bestFit="1" customWidth="1"/>
    <col min="11273" max="11273" width="14.6640625" style="56" bestFit="1" customWidth="1"/>
    <col min="11274" max="11274" width="34" style="56" bestFit="1" customWidth="1"/>
    <col min="11275" max="11275" width="29.44140625" style="56" bestFit="1" customWidth="1"/>
    <col min="11276" max="11276" width="5.5546875" style="56" bestFit="1" customWidth="1"/>
    <col min="11277" max="11277" width="16.5546875" style="56" bestFit="1" customWidth="1"/>
    <col min="11278" max="11278" width="7" style="56" bestFit="1" customWidth="1"/>
    <col min="11279" max="11279" width="9.88671875" style="56" bestFit="1" customWidth="1"/>
    <col min="11280" max="11280" width="7" style="56" bestFit="1" customWidth="1"/>
    <col min="11281" max="11281" width="17" style="56" bestFit="1" customWidth="1"/>
    <col min="11282" max="11282" width="9.6640625" style="56" bestFit="1" customWidth="1"/>
    <col min="11283" max="11283" width="14.6640625" style="56" bestFit="1" customWidth="1"/>
    <col min="11284" max="11284" width="14.44140625" style="56" bestFit="1" customWidth="1"/>
    <col min="11285" max="11521" width="11.44140625" style="56"/>
    <col min="11522" max="11522" width="12" style="56" bestFit="1" customWidth="1"/>
    <col min="11523" max="11523" width="11.88671875" style="56" bestFit="1" customWidth="1"/>
    <col min="11524" max="11524" width="9" style="56" bestFit="1" customWidth="1"/>
    <col min="11525" max="11525" width="9.6640625" style="56" bestFit="1" customWidth="1"/>
    <col min="11526" max="11526" width="11.33203125" style="56" bestFit="1" customWidth="1"/>
    <col min="11527" max="11527" width="11.88671875" style="56" bestFit="1" customWidth="1"/>
    <col min="11528" max="11528" width="14.88671875" style="56" bestFit="1" customWidth="1"/>
    <col min="11529" max="11529" width="14.6640625" style="56" bestFit="1" customWidth="1"/>
    <col min="11530" max="11530" width="34" style="56" bestFit="1" customWidth="1"/>
    <col min="11531" max="11531" width="29.44140625" style="56" bestFit="1" customWidth="1"/>
    <col min="11532" max="11532" width="5.5546875" style="56" bestFit="1" customWidth="1"/>
    <col min="11533" max="11533" width="16.5546875" style="56" bestFit="1" customWidth="1"/>
    <col min="11534" max="11534" width="7" style="56" bestFit="1" customWidth="1"/>
    <col min="11535" max="11535" width="9.88671875" style="56" bestFit="1" customWidth="1"/>
    <col min="11536" max="11536" width="7" style="56" bestFit="1" customWidth="1"/>
    <col min="11537" max="11537" width="17" style="56" bestFit="1" customWidth="1"/>
    <col min="11538" max="11538" width="9.6640625" style="56" bestFit="1" customWidth="1"/>
    <col min="11539" max="11539" width="14.6640625" style="56" bestFit="1" customWidth="1"/>
    <col min="11540" max="11540" width="14.44140625" style="56" bestFit="1" customWidth="1"/>
    <col min="11541" max="11777" width="11.44140625" style="56"/>
    <col min="11778" max="11778" width="12" style="56" bestFit="1" customWidth="1"/>
    <col min="11779" max="11779" width="11.88671875" style="56" bestFit="1" customWidth="1"/>
    <col min="11780" max="11780" width="9" style="56" bestFit="1" customWidth="1"/>
    <col min="11781" max="11781" width="9.6640625" style="56" bestFit="1" customWidth="1"/>
    <col min="11782" max="11782" width="11.33203125" style="56" bestFit="1" customWidth="1"/>
    <col min="11783" max="11783" width="11.88671875" style="56" bestFit="1" customWidth="1"/>
    <col min="11784" max="11784" width="14.88671875" style="56" bestFit="1" customWidth="1"/>
    <col min="11785" max="11785" width="14.6640625" style="56" bestFit="1" customWidth="1"/>
    <col min="11786" max="11786" width="34" style="56" bestFit="1" customWidth="1"/>
    <col min="11787" max="11787" width="29.44140625" style="56" bestFit="1" customWidth="1"/>
    <col min="11788" max="11788" width="5.5546875" style="56" bestFit="1" customWidth="1"/>
    <col min="11789" max="11789" width="16.5546875" style="56" bestFit="1" customWidth="1"/>
    <col min="11790" max="11790" width="7" style="56" bestFit="1" customWidth="1"/>
    <col min="11791" max="11791" width="9.88671875" style="56" bestFit="1" customWidth="1"/>
    <col min="11792" max="11792" width="7" style="56" bestFit="1" customWidth="1"/>
    <col min="11793" max="11793" width="17" style="56" bestFit="1" customWidth="1"/>
    <col min="11794" max="11794" width="9.6640625" style="56" bestFit="1" customWidth="1"/>
    <col min="11795" max="11795" width="14.6640625" style="56" bestFit="1" customWidth="1"/>
    <col min="11796" max="11796" width="14.44140625" style="56" bestFit="1" customWidth="1"/>
    <col min="11797" max="12033" width="11.44140625" style="56"/>
    <col min="12034" max="12034" width="12" style="56" bestFit="1" customWidth="1"/>
    <col min="12035" max="12035" width="11.88671875" style="56" bestFit="1" customWidth="1"/>
    <col min="12036" max="12036" width="9" style="56" bestFit="1" customWidth="1"/>
    <col min="12037" max="12037" width="9.6640625" style="56" bestFit="1" customWidth="1"/>
    <col min="12038" max="12038" width="11.33203125" style="56" bestFit="1" customWidth="1"/>
    <col min="12039" max="12039" width="11.88671875" style="56" bestFit="1" customWidth="1"/>
    <col min="12040" max="12040" width="14.88671875" style="56" bestFit="1" customWidth="1"/>
    <col min="12041" max="12041" width="14.6640625" style="56" bestFit="1" customWidth="1"/>
    <col min="12042" max="12042" width="34" style="56" bestFit="1" customWidth="1"/>
    <col min="12043" max="12043" width="29.44140625" style="56" bestFit="1" customWidth="1"/>
    <col min="12044" max="12044" width="5.5546875" style="56" bestFit="1" customWidth="1"/>
    <col min="12045" max="12045" width="16.5546875" style="56" bestFit="1" customWidth="1"/>
    <col min="12046" max="12046" width="7" style="56" bestFit="1" customWidth="1"/>
    <col min="12047" max="12047" width="9.88671875" style="56" bestFit="1" customWidth="1"/>
    <col min="12048" max="12048" width="7" style="56" bestFit="1" customWidth="1"/>
    <col min="12049" max="12049" width="17" style="56" bestFit="1" customWidth="1"/>
    <col min="12050" max="12050" width="9.6640625" style="56" bestFit="1" customWidth="1"/>
    <col min="12051" max="12051" width="14.6640625" style="56" bestFit="1" customWidth="1"/>
    <col min="12052" max="12052" width="14.44140625" style="56" bestFit="1" customWidth="1"/>
    <col min="12053" max="12289" width="11.44140625" style="56"/>
    <col min="12290" max="12290" width="12" style="56" bestFit="1" customWidth="1"/>
    <col min="12291" max="12291" width="11.88671875" style="56" bestFit="1" customWidth="1"/>
    <col min="12292" max="12292" width="9" style="56" bestFit="1" customWidth="1"/>
    <col min="12293" max="12293" width="9.6640625" style="56" bestFit="1" customWidth="1"/>
    <col min="12294" max="12294" width="11.33203125" style="56" bestFit="1" customWidth="1"/>
    <col min="12295" max="12295" width="11.88671875" style="56" bestFit="1" customWidth="1"/>
    <col min="12296" max="12296" width="14.88671875" style="56" bestFit="1" customWidth="1"/>
    <col min="12297" max="12297" width="14.6640625" style="56" bestFit="1" customWidth="1"/>
    <col min="12298" max="12298" width="34" style="56" bestFit="1" customWidth="1"/>
    <col min="12299" max="12299" width="29.44140625" style="56" bestFit="1" customWidth="1"/>
    <col min="12300" max="12300" width="5.5546875" style="56" bestFit="1" customWidth="1"/>
    <col min="12301" max="12301" width="16.5546875" style="56" bestFit="1" customWidth="1"/>
    <col min="12302" max="12302" width="7" style="56" bestFit="1" customWidth="1"/>
    <col min="12303" max="12303" width="9.88671875" style="56" bestFit="1" customWidth="1"/>
    <col min="12304" max="12304" width="7" style="56" bestFit="1" customWidth="1"/>
    <col min="12305" max="12305" width="17" style="56" bestFit="1" customWidth="1"/>
    <col min="12306" max="12306" width="9.6640625" style="56" bestFit="1" customWidth="1"/>
    <col min="12307" max="12307" width="14.6640625" style="56" bestFit="1" customWidth="1"/>
    <col min="12308" max="12308" width="14.44140625" style="56" bestFit="1" customWidth="1"/>
    <col min="12309" max="12545" width="11.44140625" style="56"/>
    <col min="12546" max="12546" width="12" style="56" bestFit="1" customWidth="1"/>
    <col min="12547" max="12547" width="11.88671875" style="56" bestFit="1" customWidth="1"/>
    <col min="12548" max="12548" width="9" style="56" bestFit="1" customWidth="1"/>
    <col min="12549" max="12549" width="9.6640625" style="56" bestFit="1" customWidth="1"/>
    <col min="12550" max="12550" width="11.33203125" style="56" bestFit="1" customWidth="1"/>
    <col min="12551" max="12551" width="11.88671875" style="56" bestFit="1" customWidth="1"/>
    <col min="12552" max="12552" width="14.88671875" style="56" bestFit="1" customWidth="1"/>
    <col min="12553" max="12553" width="14.6640625" style="56" bestFit="1" customWidth="1"/>
    <col min="12554" max="12554" width="34" style="56" bestFit="1" customWidth="1"/>
    <col min="12555" max="12555" width="29.44140625" style="56" bestFit="1" customWidth="1"/>
    <col min="12556" max="12556" width="5.5546875" style="56" bestFit="1" customWidth="1"/>
    <col min="12557" max="12557" width="16.5546875" style="56" bestFit="1" customWidth="1"/>
    <col min="12558" max="12558" width="7" style="56" bestFit="1" customWidth="1"/>
    <col min="12559" max="12559" width="9.88671875" style="56" bestFit="1" customWidth="1"/>
    <col min="12560" max="12560" width="7" style="56" bestFit="1" customWidth="1"/>
    <col min="12561" max="12561" width="17" style="56" bestFit="1" customWidth="1"/>
    <col min="12562" max="12562" width="9.6640625" style="56" bestFit="1" customWidth="1"/>
    <col min="12563" max="12563" width="14.6640625" style="56" bestFit="1" customWidth="1"/>
    <col min="12564" max="12564" width="14.44140625" style="56" bestFit="1" customWidth="1"/>
    <col min="12565" max="12801" width="11.44140625" style="56"/>
    <col min="12802" max="12802" width="12" style="56" bestFit="1" customWidth="1"/>
    <col min="12803" max="12803" width="11.88671875" style="56" bestFit="1" customWidth="1"/>
    <col min="12804" max="12804" width="9" style="56" bestFit="1" customWidth="1"/>
    <col min="12805" max="12805" width="9.6640625" style="56" bestFit="1" customWidth="1"/>
    <col min="12806" max="12806" width="11.33203125" style="56" bestFit="1" customWidth="1"/>
    <col min="12807" max="12807" width="11.88671875" style="56" bestFit="1" customWidth="1"/>
    <col min="12808" max="12808" width="14.88671875" style="56" bestFit="1" customWidth="1"/>
    <col min="12809" max="12809" width="14.6640625" style="56" bestFit="1" customWidth="1"/>
    <col min="12810" max="12810" width="34" style="56" bestFit="1" customWidth="1"/>
    <col min="12811" max="12811" width="29.44140625" style="56" bestFit="1" customWidth="1"/>
    <col min="12812" max="12812" width="5.5546875" style="56" bestFit="1" customWidth="1"/>
    <col min="12813" max="12813" width="16.5546875" style="56" bestFit="1" customWidth="1"/>
    <col min="12814" max="12814" width="7" style="56" bestFit="1" customWidth="1"/>
    <col min="12815" max="12815" width="9.88671875" style="56" bestFit="1" customWidth="1"/>
    <col min="12816" max="12816" width="7" style="56" bestFit="1" customWidth="1"/>
    <col min="12817" max="12817" width="17" style="56" bestFit="1" customWidth="1"/>
    <col min="12818" max="12818" width="9.6640625" style="56" bestFit="1" customWidth="1"/>
    <col min="12819" max="12819" width="14.6640625" style="56" bestFit="1" customWidth="1"/>
    <col min="12820" max="12820" width="14.44140625" style="56" bestFit="1" customWidth="1"/>
    <col min="12821" max="13057" width="11.44140625" style="56"/>
    <col min="13058" max="13058" width="12" style="56" bestFit="1" customWidth="1"/>
    <col min="13059" max="13059" width="11.88671875" style="56" bestFit="1" customWidth="1"/>
    <col min="13060" max="13060" width="9" style="56" bestFit="1" customWidth="1"/>
    <col min="13061" max="13061" width="9.6640625" style="56" bestFit="1" customWidth="1"/>
    <col min="13062" max="13062" width="11.33203125" style="56" bestFit="1" customWidth="1"/>
    <col min="13063" max="13063" width="11.88671875" style="56" bestFit="1" customWidth="1"/>
    <col min="13064" max="13064" width="14.88671875" style="56" bestFit="1" customWidth="1"/>
    <col min="13065" max="13065" width="14.6640625" style="56" bestFit="1" customWidth="1"/>
    <col min="13066" max="13066" width="34" style="56" bestFit="1" customWidth="1"/>
    <col min="13067" max="13067" width="29.44140625" style="56" bestFit="1" customWidth="1"/>
    <col min="13068" max="13068" width="5.5546875" style="56" bestFit="1" customWidth="1"/>
    <col min="13069" max="13069" width="16.5546875" style="56" bestFit="1" customWidth="1"/>
    <col min="13070" max="13070" width="7" style="56" bestFit="1" customWidth="1"/>
    <col min="13071" max="13071" width="9.88671875" style="56" bestFit="1" customWidth="1"/>
    <col min="13072" max="13072" width="7" style="56" bestFit="1" customWidth="1"/>
    <col min="13073" max="13073" width="17" style="56" bestFit="1" customWidth="1"/>
    <col min="13074" max="13074" width="9.6640625" style="56" bestFit="1" customWidth="1"/>
    <col min="13075" max="13075" width="14.6640625" style="56" bestFit="1" customWidth="1"/>
    <col min="13076" max="13076" width="14.44140625" style="56" bestFit="1" customWidth="1"/>
    <col min="13077" max="13313" width="11.44140625" style="56"/>
    <col min="13314" max="13314" width="12" style="56" bestFit="1" customWidth="1"/>
    <col min="13315" max="13315" width="11.88671875" style="56" bestFit="1" customWidth="1"/>
    <col min="13316" max="13316" width="9" style="56" bestFit="1" customWidth="1"/>
    <col min="13317" max="13317" width="9.6640625" style="56" bestFit="1" customWidth="1"/>
    <col min="13318" max="13318" width="11.33203125" style="56" bestFit="1" customWidth="1"/>
    <col min="13319" max="13319" width="11.88671875" style="56" bestFit="1" customWidth="1"/>
    <col min="13320" max="13320" width="14.88671875" style="56" bestFit="1" customWidth="1"/>
    <col min="13321" max="13321" width="14.6640625" style="56" bestFit="1" customWidth="1"/>
    <col min="13322" max="13322" width="34" style="56" bestFit="1" customWidth="1"/>
    <col min="13323" max="13323" width="29.44140625" style="56" bestFit="1" customWidth="1"/>
    <col min="13324" max="13324" width="5.5546875" style="56" bestFit="1" customWidth="1"/>
    <col min="13325" max="13325" width="16.5546875" style="56" bestFit="1" customWidth="1"/>
    <col min="13326" max="13326" width="7" style="56" bestFit="1" customWidth="1"/>
    <col min="13327" max="13327" width="9.88671875" style="56" bestFit="1" customWidth="1"/>
    <col min="13328" max="13328" width="7" style="56" bestFit="1" customWidth="1"/>
    <col min="13329" max="13329" width="17" style="56" bestFit="1" customWidth="1"/>
    <col min="13330" max="13330" width="9.6640625" style="56" bestFit="1" customWidth="1"/>
    <col min="13331" max="13331" width="14.6640625" style="56" bestFit="1" customWidth="1"/>
    <col min="13332" max="13332" width="14.44140625" style="56" bestFit="1" customWidth="1"/>
    <col min="13333" max="13569" width="11.44140625" style="56"/>
    <col min="13570" max="13570" width="12" style="56" bestFit="1" customWidth="1"/>
    <col min="13571" max="13571" width="11.88671875" style="56" bestFit="1" customWidth="1"/>
    <col min="13572" max="13572" width="9" style="56" bestFit="1" customWidth="1"/>
    <col min="13573" max="13573" width="9.6640625" style="56" bestFit="1" customWidth="1"/>
    <col min="13574" max="13574" width="11.33203125" style="56" bestFit="1" customWidth="1"/>
    <col min="13575" max="13575" width="11.88671875" style="56" bestFit="1" customWidth="1"/>
    <col min="13576" max="13576" width="14.88671875" style="56" bestFit="1" customWidth="1"/>
    <col min="13577" max="13577" width="14.6640625" style="56" bestFit="1" customWidth="1"/>
    <col min="13578" max="13578" width="34" style="56" bestFit="1" customWidth="1"/>
    <col min="13579" max="13579" width="29.44140625" style="56" bestFit="1" customWidth="1"/>
    <col min="13580" max="13580" width="5.5546875" style="56" bestFit="1" customWidth="1"/>
    <col min="13581" max="13581" width="16.5546875" style="56" bestFit="1" customWidth="1"/>
    <col min="13582" max="13582" width="7" style="56" bestFit="1" customWidth="1"/>
    <col min="13583" max="13583" width="9.88671875" style="56" bestFit="1" customWidth="1"/>
    <col min="13584" max="13584" width="7" style="56" bestFit="1" customWidth="1"/>
    <col min="13585" max="13585" width="17" style="56" bestFit="1" customWidth="1"/>
    <col min="13586" max="13586" width="9.6640625" style="56" bestFit="1" customWidth="1"/>
    <col min="13587" max="13587" width="14.6640625" style="56" bestFit="1" customWidth="1"/>
    <col min="13588" max="13588" width="14.44140625" style="56" bestFit="1" customWidth="1"/>
    <col min="13589" max="13825" width="11.44140625" style="56"/>
    <col min="13826" max="13826" width="12" style="56" bestFit="1" customWidth="1"/>
    <col min="13827" max="13827" width="11.88671875" style="56" bestFit="1" customWidth="1"/>
    <col min="13828" max="13828" width="9" style="56" bestFit="1" customWidth="1"/>
    <col min="13829" max="13829" width="9.6640625" style="56" bestFit="1" customWidth="1"/>
    <col min="13830" max="13830" width="11.33203125" style="56" bestFit="1" customWidth="1"/>
    <col min="13831" max="13831" width="11.88671875" style="56" bestFit="1" customWidth="1"/>
    <col min="13832" max="13832" width="14.88671875" style="56" bestFit="1" customWidth="1"/>
    <col min="13833" max="13833" width="14.6640625" style="56" bestFit="1" customWidth="1"/>
    <col min="13834" max="13834" width="34" style="56" bestFit="1" customWidth="1"/>
    <col min="13835" max="13835" width="29.44140625" style="56" bestFit="1" customWidth="1"/>
    <col min="13836" max="13836" width="5.5546875" style="56" bestFit="1" customWidth="1"/>
    <col min="13837" max="13837" width="16.5546875" style="56" bestFit="1" customWidth="1"/>
    <col min="13838" max="13838" width="7" style="56" bestFit="1" customWidth="1"/>
    <col min="13839" max="13839" width="9.88671875" style="56" bestFit="1" customWidth="1"/>
    <col min="13840" max="13840" width="7" style="56" bestFit="1" customWidth="1"/>
    <col min="13841" max="13841" width="17" style="56" bestFit="1" customWidth="1"/>
    <col min="13842" max="13842" width="9.6640625" style="56" bestFit="1" customWidth="1"/>
    <col min="13843" max="13843" width="14.6640625" style="56" bestFit="1" customWidth="1"/>
    <col min="13844" max="13844" width="14.44140625" style="56" bestFit="1" customWidth="1"/>
    <col min="13845" max="14081" width="11.44140625" style="56"/>
    <col min="14082" max="14082" width="12" style="56" bestFit="1" customWidth="1"/>
    <col min="14083" max="14083" width="11.88671875" style="56" bestFit="1" customWidth="1"/>
    <col min="14084" max="14084" width="9" style="56" bestFit="1" customWidth="1"/>
    <col min="14085" max="14085" width="9.6640625" style="56" bestFit="1" customWidth="1"/>
    <col min="14086" max="14086" width="11.33203125" style="56" bestFit="1" customWidth="1"/>
    <col min="14087" max="14087" width="11.88671875" style="56" bestFit="1" customWidth="1"/>
    <col min="14088" max="14088" width="14.88671875" style="56" bestFit="1" customWidth="1"/>
    <col min="14089" max="14089" width="14.6640625" style="56" bestFit="1" customWidth="1"/>
    <col min="14090" max="14090" width="34" style="56" bestFit="1" customWidth="1"/>
    <col min="14091" max="14091" width="29.44140625" style="56" bestFit="1" customWidth="1"/>
    <col min="14092" max="14092" width="5.5546875" style="56" bestFit="1" customWidth="1"/>
    <col min="14093" max="14093" width="16.5546875" style="56" bestFit="1" customWidth="1"/>
    <col min="14094" max="14094" width="7" style="56" bestFit="1" customWidth="1"/>
    <col min="14095" max="14095" width="9.88671875" style="56" bestFit="1" customWidth="1"/>
    <col min="14096" max="14096" width="7" style="56" bestFit="1" customWidth="1"/>
    <col min="14097" max="14097" width="17" style="56" bestFit="1" customWidth="1"/>
    <col min="14098" max="14098" width="9.6640625" style="56" bestFit="1" customWidth="1"/>
    <col min="14099" max="14099" width="14.6640625" style="56" bestFit="1" customWidth="1"/>
    <col min="14100" max="14100" width="14.44140625" style="56" bestFit="1" customWidth="1"/>
    <col min="14101" max="14337" width="11.44140625" style="56"/>
    <col min="14338" max="14338" width="12" style="56" bestFit="1" customWidth="1"/>
    <col min="14339" max="14339" width="11.88671875" style="56" bestFit="1" customWidth="1"/>
    <col min="14340" max="14340" width="9" style="56" bestFit="1" customWidth="1"/>
    <col min="14341" max="14341" width="9.6640625" style="56" bestFit="1" customWidth="1"/>
    <col min="14342" max="14342" width="11.33203125" style="56" bestFit="1" customWidth="1"/>
    <col min="14343" max="14343" width="11.88671875" style="56" bestFit="1" customWidth="1"/>
    <col min="14344" max="14344" width="14.88671875" style="56" bestFit="1" customWidth="1"/>
    <col min="14345" max="14345" width="14.6640625" style="56" bestFit="1" customWidth="1"/>
    <col min="14346" max="14346" width="34" style="56" bestFit="1" customWidth="1"/>
    <col min="14347" max="14347" width="29.44140625" style="56" bestFit="1" customWidth="1"/>
    <col min="14348" max="14348" width="5.5546875" style="56" bestFit="1" customWidth="1"/>
    <col min="14349" max="14349" width="16.5546875" style="56" bestFit="1" customWidth="1"/>
    <col min="14350" max="14350" width="7" style="56" bestFit="1" customWidth="1"/>
    <col min="14351" max="14351" width="9.88671875" style="56" bestFit="1" customWidth="1"/>
    <col min="14352" max="14352" width="7" style="56" bestFit="1" customWidth="1"/>
    <col min="14353" max="14353" width="17" style="56" bestFit="1" customWidth="1"/>
    <col min="14354" max="14354" width="9.6640625" style="56" bestFit="1" customWidth="1"/>
    <col min="14355" max="14355" width="14.6640625" style="56" bestFit="1" customWidth="1"/>
    <col min="14356" max="14356" width="14.44140625" style="56" bestFit="1" customWidth="1"/>
    <col min="14357" max="14593" width="11.44140625" style="56"/>
    <col min="14594" max="14594" width="12" style="56" bestFit="1" customWidth="1"/>
    <col min="14595" max="14595" width="11.88671875" style="56" bestFit="1" customWidth="1"/>
    <col min="14596" max="14596" width="9" style="56" bestFit="1" customWidth="1"/>
    <col min="14597" max="14597" width="9.6640625" style="56" bestFit="1" customWidth="1"/>
    <col min="14598" max="14598" width="11.33203125" style="56" bestFit="1" customWidth="1"/>
    <col min="14599" max="14599" width="11.88671875" style="56" bestFit="1" customWidth="1"/>
    <col min="14600" max="14600" width="14.88671875" style="56" bestFit="1" customWidth="1"/>
    <col min="14601" max="14601" width="14.6640625" style="56" bestFit="1" customWidth="1"/>
    <col min="14602" max="14602" width="34" style="56" bestFit="1" customWidth="1"/>
    <col min="14603" max="14603" width="29.44140625" style="56" bestFit="1" customWidth="1"/>
    <col min="14604" max="14604" width="5.5546875" style="56" bestFit="1" customWidth="1"/>
    <col min="14605" max="14605" width="16.5546875" style="56" bestFit="1" customWidth="1"/>
    <col min="14606" max="14606" width="7" style="56" bestFit="1" customWidth="1"/>
    <col min="14607" max="14607" width="9.88671875" style="56" bestFit="1" customWidth="1"/>
    <col min="14608" max="14608" width="7" style="56" bestFit="1" customWidth="1"/>
    <col min="14609" max="14609" width="17" style="56" bestFit="1" customWidth="1"/>
    <col min="14610" max="14610" width="9.6640625" style="56" bestFit="1" customWidth="1"/>
    <col min="14611" max="14611" width="14.6640625" style="56" bestFit="1" customWidth="1"/>
    <col min="14612" max="14612" width="14.44140625" style="56" bestFit="1" customWidth="1"/>
    <col min="14613" max="14849" width="11.44140625" style="56"/>
    <col min="14850" max="14850" width="12" style="56" bestFit="1" customWidth="1"/>
    <col min="14851" max="14851" width="11.88671875" style="56" bestFit="1" customWidth="1"/>
    <col min="14852" max="14852" width="9" style="56" bestFit="1" customWidth="1"/>
    <col min="14853" max="14853" width="9.6640625" style="56" bestFit="1" customWidth="1"/>
    <col min="14854" max="14854" width="11.33203125" style="56" bestFit="1" customWidth="1"/>
    <col min="14855" max="14855" width="11.88671875" style="56" bestFit="1" customWidth="1"/>
    <col min="14856" max="14856" width="14.88671875" style="56" bestFit="1" customWidth="1"/>
    <col min="14857" max="14857" width="14.6640625" style="56" bestFit="1" customWidth="1"/>
    <col min="14858" max="14858" width="34" style="56" bestFit="1" customWidth="1"/>
    <col min="14859" max="14859" width="29.44140625" style="56" bestFit="1" customWidth="1"/>
    <col min="14860" max="14860" width="5.5546875" style="56" bestFit="1" customWidth="1"/>
    <col min="14861" max="14861" width="16.5546875" style="56" bestFit="1" customWidth="1"/>
    <col min="14862" max="14862" width="7" style="56" bestFit="1" customWidth="1"/>
    <col min="14863" max="14863" width="9.88671875" style="56" bestFit="1" customWidth="1"/>
    <col min="14864" max="14864" width="7" style="56" bestFit="1" customWidth="1"/>
    <col min="14865" max="14865" width="17" style="56" bestFit="1" customWidth="1"/>
    <col min="14866" max="14866" width="9.6640625" style="56" bestFit="1" customWidth="1"/>
    <col min="14867" max="14867" width="14.6640625" style="56" bestFit="1" customWidth="1"/>
    <col min="14868" max="14868" width="14.44140625" style="56" bestFit="1" customWidth="1"/>
    <col min="14869" max="15105" width="11.44140625" style="56"/>
    <col min="15106" max="15106" width="12" style="56" bestFit="1" customWidth="1"/>
    <col min="15107" max="15107" width="11.88671875" style="56" bestFit="1" customWidth="1"/>
    <col min="15108" max="15108" width="9" style="56" bestFit="1" customWidth="1"/>
    <col min="15109" max="15109" width="9.6640625" style="56" bestFit="1" customWidth="1"/>
    <col min="15110" max="15110" width="11.33203125" style="56" bestFit="1" customWidth="1"/>
    <col min="15111" max="15111" width="11.88671875" style="56" bestFit="1" customWidth="1"/>
    <col min="15112" max="15112" width="14.88671875" style="56" bestFit="1" customWidth="1"/>
    <col min="15113" max="15113" width="14.6640625" style="56" bestFit="1" customWidth="1"/>
    <col min="15114" max="15114" width="34" style="56" bestFit="1" customWidth="1"/>
    <col min="15115" max="15115" width="29.44140625" style="56" bestFit="1" customWidth="1"/>
    <col min="15116" max="15116" width="5.5546875" style="56" bestFit="1" customWidth="1"/>
    <col min="15117" max="15117" width="16.5546875" style="56" bestFit="1" customWidth="1"/>
    <col min="15118" max="15118" width="7" style="56" bestFit="1" customWidth="1"/>
    <col min="15119" max="15119" width="9.88671875" style="56" bestFit="1" customWidth="1"/>
    <col min="15120" max="15120" width="7" style="56" bestFit="1" customWidth="1"/>
    <col min="15121" max="15121" width="17" style="56" bestFit="1" customWidth="1"/>
    <col min="15122" max="15122" width="9.6640625" style="56" bestFit="1" customWidth="1"/>
    <col min="15123" max="15123" width="14.6640625" style="56" bestFit="1" customWidth="1"/>
    <col min="15124" max="15124" width="14.44140625" style="56" bestFit="1" customWidth="1"/>
    <col min="15125" max="15361" width="11.44140625" style="56"/>
    <col min="15362" max="15362" width="12" style="56" bestFit="1" customWidth="1"/>
    <col min="15363" max="15363" width="11.88671875" style="56" bestFit="1" customWidth="1"/>
    <col min="15364" max="15364" width="9" style="56" bestFit="1" customWidth="1"/>
    <col min="15365" max="15365" width="9.6640625" style="56" bestFit="1" customWidth="1"/>
    <col min="15366" max="15366" width="11.33203125" style="56" bestFit="1" customWidth="1"/>
    <col min="15367" max="15367" width="11.88671875" style="56" bestFit="1" customWidth="1"/>
    <col min="15368" max="15368" width="14.88671875" style="56" bestFit="1" customWidth="1"/>
    <col min="15369" max="15369" width="14.6640625" style="56" bestFit="1" customWidth="1"/>
    <col min="15370" max="15370" width="34" style="56" bestFit="1" customWidth="1"/>
    <col min="15371" max="15371" width="29.44140625" style="56" bestFit="1" customWidth="1"/>
    <col min="15372" max="15372" width="5.5546875" style="56" bestFit="1" customWidth="1"/>
    <col min="15373" max="15373" width="16.5546875" style="56" bestFit="1" customWidth="1"/>
    <col min="15374" max="15374" width="7" style="56" bestFit="1" customWidth="1"/>
    <col min="15375" max="15375" width="9.88671875" style="56" bestFit="1" customWidth="1"/>
    <col min="15376" max="15376" width="7" style="56" bestFit="1" customWidth="1"/>
    <col min="15377" max="15377" width="17" style="56" bestFit="1" customWidth="1"/>
    <col min="15378" max="15378" width="9.6640625" style="56" bestFit="1" customWidth="1"/>
    <col min="15379" max="15379" width="14.6640625" style="56" bestFit="1" customWidth="1"/>
    <col min="15380" max="15380" width="14.44140625" style="56" bestFit="1" customWidth="1"/>
    <col min="15381" max="15617" width="11.44140625" style="56"/>
    <col min="15618" max="15618" width="12" style="56" bestFit="1" customWidth="1"/>
    <col min="15619" max="15619" width="11.88671875" style="56" bestFit="1" customWidth="1"/>
    <col min="15620" max="15620" width="9" style="56" bestFit="1" customWidth="1"/>
    <col min="15621" max="15621" width="9.6640625" style="56" bestFit="1" customWidth="1"/>
    <col min="15622" max="15622" width="11.33203125" style="56" bestFit="1" customWidth="1"/>
    <col min="15623" max="15623" width="11.88671875" style="56" bestFit="1" customWidth="1"/>
    <col min="15624" max="15624" width="14.88671875" style="56" bestFit="1" customWidth="1"/>
    <col min="15625" max="15625" width="14.6640625" style="56" bestFit="1" customWidth="1"/>
    <col min="15626" max="15626" width="34" style="56" bestFit="1" customWidth="1"/>
    <col min="15627" max="15627" width="29.44140625" style="56" bestFit="1" customWidth="1"/>
    <col min="15628" max="15628" width="5.5546875" style="56" bestFit="1" customWidth="1"/>
    <col min="15629" max="15629" width="16.5546875" style="56" bestFit="1" customWidth="1"/>
    <col min="15630" max="15630" width="7" style="56" bestFit="1" customWidth="1"/>
    <col min="15631" max="15631" width="9.88671875" style="56" bestFit="1" customWidth="1"/>
    <col min="15632" max="15632" width="7" style="56" bestFit="1" customWidth="1"/>
    <col min="15633" max="15633" width="17" style="56" bestFit="1" customWidth="1"/>
    <col min="15634" max="15634" width="9.6640625" style="56" bestFit="1" customWidth="1"/>
    <col min="15635" max="15635" width="14.6640625" style="56" bestFit="1" customWidth="1"/>
    <col min="15636" max="15636" width="14.44140625" style="56" bestFit="1" customWidth="1"/>
    <col min="15637" max="15873" width="11.44140625" style="56"/>
    <col min="15874" max="15874" width="12" style="56" bestFit="1" customWidth="1"/>
    <col min="15875" max="15875" width="11.88671875" style="56" bestFit="1" customWidth="1"/>
    <col min="15876" max="15876" width="9" style="56" bestFit="1" customWidth="1"/>
    <col min="15877" max="15877" width="9.6640625" style="56" bestFit="1" customWidth="1"/>
    <col min="15878" max="15878" width="11.33203125" style="56" bestFit="1" customWidth="1"/>
    <col min="15879" max="15879" width="11.88671875" style="56" bestFit="1" customWidth="1"/>
    <col min="15880" max="15880" width="14.88671875" style="56" bestFit="1" customWidth="1"/>
    <col min="15881" max="15881" width="14.6640625" style="56" bestFit="1" customWidth="1"/>
    <col min="15882" max="15882" width="34" style="56" bestFit="1" customWidth="1"/>
    <col min="15883" max="15883" width="29.44140625" style="56" bestFit="1" customWidth="1"/>
    <col min="15884" max="15884" width="5.5546875" style="56" bestFit="1" customWidth="1"/>
    <col min="15885" max="15885" width="16.5546875" style="56" bestFit="1" customWidth="1"/>
    <col min="15886" max="15886" width="7" style="56" bestFit="1" customWidth="1"/>
    <col min="15887" max="15887" width="9.88671875" style="56" bestFit="1" customWidth="1"/>
    <col min="15888" max="15888" width="7" style="56" bestFit="1" customWidth="1"/>
    <col min="15889" max="15889" width="17" style="56" bestFit="1" customWidth="1"/>
    <col min="15890" max="15890" width="9.6640625" style="56" bestFit="1" customWidth="1"/>
    <col min="15891" max="15891" width="14.6640625" style="56" bestFit="1" customWidth="1"/>
    <col min="15892" max="15892" width="14.44140625" style="56" bestFit="1" customWidth="1"/>
    <col min="15893" max="16129" width="11.44140625" style="56"/>
    <col min="16130" max="16130" width="12" style="56" bestFit="1" customWidth="1"/>
    <col min="16131" max="16131" width="11.88671875" style="56" bestFit="1" customWidth="1"/>
    <col min="16132" max="16132" width="9" style="56" bestFit="1" customWidth="1"/>
    <col min="16133" max="16133" width="9.6640625" style="56" bestFit="1" customWidth="1"/>
    <col min="16134" max="16134" width="11.33203125" style="56" bestFit="1" customWidth="1"/>
    <col min="16135" max="16135" width="11.88671875" style="56" bestFit="1" customWidth="1"/>
    <col min="16136" max="16136" width="14.88671875" style="56" bestFit="1" customWidth="1"/>
    <col min="16137" max="16137" width="14.6640625" style="56" bestFit="1" customWidth="1"/>
    <col min="16138" max="16138" width="34" style="56" bestFit="1" customWidth="1"/>
    <col min="16139" max="16139" width="29.44140625" style="56" bestFit="1" customWidth="1"/>
    <col min="16140" max="16140" width="5.5546875" style="56" bestFit="1" customWidth="1"/>
    <col min="16141" max="16141" width="16.5546875" style="56" bestFit="1" customWidth="1"/>
    <col min="16142" max="16142" width="7" style="56" bestFit="1" customWidth="1"/>
    <col min="16143" max="16143" width="9.88671875" style="56" bestFit="1" customWidth="1"/>
    <col min="16144" max="16144" width="7" style="56" bestFit="1" customWidth="1"/>
    <col min="16145" max="16145" width="17" style="56" bestFit="1" customWidth="1"/>
    <col min="16146" max="16146" width="9.6640625" style="56" bestFit="1" customWidth="1"/>
    <col min="16147" max="16147" width="14.6640625" style="56" bestFit="1" customWidth="1"/>
    <col min="16148" max="16148" width="14.44140625" style="56" bestFit="1" customWidth="1"/>
    <col min="16149" max="16384" width="11.44140625" style="56"/>
  </cols>
  <sheetData>
    <row r="1" spans="1:20" s="54" customFormat="1" ht="18.600000000000001" x14ac:dyDescent="0.4">
      <c r="A1" s="54" t="s">
        <v>632</v>
      </c>
      <c r="B1" s="54" t="s">
        <v>1445</v>
      </c>
      <c r="C1" s="54" t="s">
        <v>1446</v>
      </c>
      <c r="D1" s="54" t="s">
        <v>1447</v>
      </c>
      <c r="E1" s="54" t="s">
        <v>1448</v>
      </c>
      <c r="F1" s="54" t="s">
        <v>1449</v>
      </c>
      <c r="G1" s="54" t="s">
        <v>1450</v>
      </c>
      <c r="H1" s="54" t="s">
        <v>1451</v>
      </c>
      <c r="I1" s="54" t="s">
        <v>1452</v>
      </c>
      <c r="J1" s="54" t="s">
        <v>1453</v>
      </c>
      <c r="K1" s="54" t="s">
        <v>1454</v>
      </c>
      <c r="L1" s="54" t="s">
        <v>1455</v>
      </c>
      <c r="M1" s="54" t="s">
        <v>638</v>
      </c>
      <c r="N1" s="54" t="s">
        <v>5</v>
      </c>
      <c r="O1" s="54" t="s">
        <v>3</v>
      </c>
      <c r="P1" s="55" t="s">
        <v>1456</v>
      </c>
      <c r="Q1" s="54" t="s">
        <v>1457</v>
      </c>
      <c r="R1" s="54" t="s">
        <v>1458</v>
      </c>
      <c r="S1" s="54" t="s">
        <v>1459</v>
      </c>
      <c r="T1" s="54" t="s">
        <v>1460</v>
      </c>
    </row>
    <row r="2" spans="1:20" x14ac:dyDescent="0.3">
      <c r="A2" s="56" t="s">
        <v>1461</v>
      </c>
      <c r="B2" s="56" t="s">
        <v>1462</v>
      </c>
      <c r="C2" s="57" t="s">
        <v>1463</v>
      </c>
      <c r="D2" s="57" t="s">
        <v>1464</v>
      </c>
      <c r="F2" s="57">
        <v>14790</v>
      </c>
      <c r="G2" s="58">
        <v>447798253.60000002</v>
      </c>
      <c r="H2" s="58">
        <v>765515076</v>
      </c>
      <c r="I2" s="56" t="s">
        <v>1465</v>
      </c>
      <c r="J2" s="56" t="s">
        <v>1466</v>
      </c>
      <c r="K2" s="57">
        <v>32</v>
      </c>
      <c r="M2" s="57">
        <v>8046</v>
      </c>
      <c r="N2" s="57" t="s">
        <v>105</v>
      </c>
      <c r="O2" s="57" t="s">
        <v>1416</v>
      </c>
      <c r="P2" s="59">
        <v>43277</v>
      </c>
      <c r="Q2" s="57">
        <v>100</v>
      </c>
      <c r="R2" s="56" t="s">
        <v>1467</v>
      </c>
      <c r="S2" s="57" t="s">
        <v>1468</v>
      </c>
    </row>
    <row r="3" spans="1:20" x14ac:dyDescent="0.3">
      <c r="A3" s="56" t="s">
        <v>1469</v>
      </c>
      <c r="B3" s="56" t="s">
        <v>1470</v>
      </c>
      <c r="D3" s="57" t="s">
        <v>1471</v>
      </c>
      <c r="E3" s="57" t="s">
        <v>1472</v>
      </c>
      <c r="F3" s="57">
        <v>36815</v>
      </c>
      <c r="G3" s="58">
        <v>441395116</v>
      </c>
      <c r="H3" s="58">
        <v>787342390</v>
      </c>
      <c r="I3" s="56" t="s">
        <v>1473</v>
      </c>
      <c r="J3" s="56" t="s">
        <v>1474</v>
      </c>
      <c r="K3" s="57">
        <v>57</v>
      </c>
      <c r="M3" s="57">
        <v>8046</v>
      </c>
      <c r="N3" s="57" t="s">
        <v>105</v>
      </c>
      <c r="O3" s="57" t="s">
        <v>1416</v>
      </c>
      <c r="P3" s="59">
        <v>38485</v>
      </c>
      <c r="Q3" s="57">
        <v>100</v>
      </c>
      <c r="R3" s="56" t="s">
        <v>1475</v>
      </c>
      <c r="S3" s="57" t="s">
        <v>1416</v>
      </c>
      <c r="T3" s="56" t="s">
        <v>1476</v>
      </c>
    </row>
    <row r="4" spans="1:20" x14ac:dyDescent="0.3">
      <c r="A4" s="56" t="s">
        <v>1477</v>
      </c>
      <c r="B4" s="56" t="s">
        <v>1478</v>
      </c>
      <c r="D4" s="57" t="s">
        <v>1471</v>
      </c>
      <c r="E4" s="57" t="s">
        <v>1472</v>
      </c>
      <c r="F4" s="57">
        <v>57791</v>
      </c>
      <c r="G4" s="58">
        <v>441390866</v>
      </c>
      <c r="H4" s="58">
        <v>762505854</v>
      </c>
      <c r="I4" s="56" t="s">
        <v>1479</v>
      </c>
      <c r="J4" s="56" t="s">
        <v>1480</v>
      </c>
      <c r="K4" s="57">
        <v>51</v>
      </c>
      <c r="M4" s="57">
        <v>8006</v>
      </c>
      <c r="N4" s="57" t="s">
        <v>105</v>
      </c>
      <c r="O4" s="57" t="s">
        <v>1416</v>
      </c>
      <c r="P4" s="59">
        <v>41806</v>
      </c>
      <c r="Q4" s="57">
        <v>50</v>
      </c>
      <c r="R4" s="56" t="s">
        <v>1481</v>
      </c>
      <c r="S4" s="57" t="s">
        <v>1416</v>
      </c>
      <c r="T4" s="56" t="s">
        <v>1461</v>
      </c>
    </row>
    <row r="5" spans="1:20" x14ac:dyDescent="0.3">
      <c r="A5" s="56" t="s">
        <v>1482</v>
      </c>
      <c r="B5" s="56" t="s">
        <v>1483</v>
      </c>
      <c r="C5" s="57" t="s">
        <v>1484</v>
      </c>
      <c r="D5" s="57" t="s">
        <v>1471</v>
      </c>
      <c r="E5" s="57" t="s">
        <v>1472</v>
      </c>
      <c r="F5" s="57">
        <v>60739</v>
      </c>
      <c r="G5" s="58">
        <v>444846144</v>
      </c>
      <c r="H5" s="58">
        <v>769607012</v>
      </c>
      <c r="I5" s="56" t="s">
        <v>1485</v>
      </c>
      <c r="J5" s="56" t="s">
        <v>1486</v>
      </c>
      <c r="K5" s="57">
        <v>28</v>
      </c>
      <c r="M5" s="57">
        <v>8047</v>
      </c>
      <c r="N5" s="57" t="s">
        <v>105</v>
      </c>
      <c r="O5" s="57" t="s">
        <v>1416</v>
      </c>
      <c r="P5" s="59">
        <v>41360</v>
      </c>
      <c r="Q5" s="57">
        <v>40</v>
      </c>
      <c r="R5" s="56" t="s">
        <v>1487</v>
      </c>
      <c r="S5" s="57" t="s">
        <v>1416</v>
      </c>
      <c r="T5" s="56" t="s">
        <v>1488</v>
      </c>
    </row>
    <row r="6" spans="1:20" x14ac:dyDescent="0.3">
      <c r="A6" s="56" t="s">
        <v>1489</v>
      </c>
      <c r="B6" s="56" t="s">
        <v>1490</v>
      </c>
      <c r="D6" s="57" t="s">
        <v>1471</v>
      </c>
      <c r="E6" s="57" t="s">
        <v>1472</v>
      </c>
      <c r="F6" s="57">
        <v>28793</v>
      </c>
      <c r="G6" s="58">
        <v>441285028</v>
      </c>
      <c r="H6" s="58">
        <v>763459332</v>
      </c>
      <c r="I6" s="56" t="s">
        <v>1491</v>
      </c>
      <c r="J6" s="56" t="s">
        <v>1492</v>
      </c>
      <c r="K6" s="57">
        <v>6</v>
      </c>
      <c r="L6" s="57" t="s">
        <v>1493</v>
      </c>
      <c r="M6" s="57">
        <v>8050</v>
      </c>
      <c r="N6" s="57" t="s">
        <v>105</v>
      </c>
      <c r="O6" s="57" t="s">
        <v>1416</v>
      </c>
      <c r="P6" s="59">
        <v>40698</v>
      </c>
      <c r="Q6" s="57">
        <v>30</v>
      </c>
      <c r="R6" s="56" t="s">
        <v>1494</v>
      </c>
      <c r="S6" s="57" t="s">
        <v>1416</v>
      </c>
      <c r="T6" s="56" t="s">
        <v>1461</v>
      </c>
    </row>
    <row r="7" spans="1:20" x14ac:dyDescent="0.3">
      <c r="A7" s="56" t="s">
        <v>1489</v>
      </c>
      <c r="B7" s="56" t="s">
        <v>1495</v>
      </c>
      <c r="D7" s="57" t="s">
        <v>1471</v>
      </c>
      <c r="E7" s="57" t="s">
        <v>1472</v>
      </c>
      <c r="F7" s="57">
        <v>49309</v>
      </c>
      <c r="G7" s="58">
        <v>445406878</v>
      </c>
      <c r="H7" s="58">
        <v>763152489</v>
      </c>
      <c r="I7" s="56" t="s">
        <v>1496</v>
      </c>
      <c r="J7" s="56" t="s">
        <v>1497</v>
      </c>
      <c r="K7" s="57">
        <v>14</v>
      </c>
      <c r="M7" s="57">
        <v>8053</v>
      </c>
      <c r="N7" s="57" t="s">
        <v>105</v>
      </c>
      <c r="O7" s="57" t="s">
        <v>1416</v>
      </c>
      <c r="P7" s="59">
        <v>41516</v>
      </c>
      <c r="Q7" s="57">
        <v>80</v>
      </c>
      <c r="R7" s="56" t="s">
        <v>1475</v>
      </c>
      <c r="S7" s="57" t="s">
        <v>1416</v>
      </c>
      <c r="T7" s="56" t="s">
        <v>1498</v>
      </c>
    </row>
    <row r="8" spans="1:20" x14ac:dyDescent="0.3">
      <c r="A8" s="56" t="s">
        <v>1489</v>
      </c>
      <c r="B8" s="56" t="s">
        <v>1499</v>
      </c>
      <c r="D8" s="57" t="s">
        <v>1471</v>
      </c>
      <c r="E8" s="57" t="s">
        <v>1472</v>
      </c>
      <c r="F8" s="57">
        <v>59655</v>
      </c>
      <c r="G8" s="58">
        <v>449849996</v>
      </c>
      <c r="H8" s="58">
        <v>761998167</v>
      </c>
      <c r="I8" s="56" t="s">
        <v>1500</v>
      </c>
      <c r="J8" s="56" t="s">
        <v>1501</v>
      </c>
      <c r="K8" s="57">
        <v>18</v>
      </c>
      <c r="M8" s="57">
        <v>8044</v>
      </c>
      <c r="N8" s="57" t="s">
        <v>105</v>
      </c>
      <c r="O8" s="57" t="s">
        <v>1416</v>
      </c>
      <c r="P8" s="59">
        <v>39993</v>
      </c>
      <c r="Q8" s="57">
        <v>10</v>
      </c>
      <c r="R8" s="56" t="s">
        <v>1502</v>
      </c>
      <c r="S8" s="57" t="s">
        <v>1416</v>
      </c>
      <c r="T8" s="56" t="s">
        <v>1503</v>
      </c>
    </row>
    <row r="9" spans="1:20" x14ac:dyDescent="0.3">
      <c r="A9" s="56" t="s">
        <v>1504</v>
      </c>
      <c r="B9" s="56" t="s">
        <v>1505</v>
      </c>
      <c r="D9" s="57" t="s">
        <v>1471</v>
      </c>
      <c r="E9" s="57" t="s">
        <v>1472</v>
      </c>
      <c r="F9" s="57">
        <v>43009</v>
      </c>
      <c r="G9" s="58">
        <v>447763790</v>
      </c>
      <c r="H9" s="58">
        <v>771081708</v>
      </c>
      <c r="I9" s="56" t="s">
        <v>1506</v>
      </c>
      <c r="J9" s="56" t="s">
        <v>1507</v>
      </c>
      <c r="K9" s="57">
        <v>3</v>
      </c>
      <c r="M9" s="57">
        <v>8038</v>
      </c>
      <c r="N9" s="57" t="s">
        <v>105</v>
      </c>
      <c r="O9" s="57" t="s">
        <v>1416</v>
      </c>
      <c r="P9" s="59">
        <v>40473</v>
      </c>
      <c r="Q9" s="57">
        <v>50</v>
      </c>
      <c r="R9" s="56" t="s">
        <v>1508</v>
      </c>
      <c r="S9" s="57" t="s">
        <v>1468</v>
      </c>
      <c r="T9" s="56" t="s">
        <v>1498</v>
      </c>
    </row>
    <row r="10" spans="1:20" x14ac:dyDescent="0.3">
      <c r="A10" s="56" t="s">
        <v>1509</v>
      </c>
      <c r="B10" s="56" t="s">
        <v>1510</v>
      </c>
      <c r="D10" s="57" t="s">
        <v>1464</v>
      </c>
      <c r="F10" s="57">
        <v>91806</v>
      </c>
      <c r="G10" s="58">
        <v>441356198</v>
      </c>
      <c r="H10" s="58">
        <v>774728002</v>
      </c>
      <c r="I10" s="56" t="s">
        <v>1511</v>
      </c>
      <c r="J10" s="56" t="s">
        <v>1512</v>
      </c>
      <c r="K10" s="57">
        <v>33</v>
      </c>
      <c r="M10" s="57">
        <v>8032</v>
      </c>
      <c r="N10" s="57" t="s">
        <v>105</v>
      </c>
      <c r="O10" s="57" t="s">
        <v>1416</v>
      </c>
      <c r="P10" s="59">
        <v>41276</v>
      </c>
      <c r="Q10" s="57">
        <v>100</v>
      </c>
      <c r="R10" s="56" t="s">
        <v>1513</v>
      </c>
      <c r="S10" s="57" t="s">
        <v>1416</v>
      </c>
      <c r="T10" s="56" t="s">
        <v>1514</v>
      </c>
    </row>
    <row r="11" spans="1:20" x14ac:dyDescent="0.3">
      <c r="A11" s="56" t="s">
        <v>1515</v>
      </c>
      <c r="B11" s="56" t="s">
        <v>1516</v>
      </c>
      <c r="C11" s="57" t="s">
        <v>1484</v>
      </c>
      <c r="D11" s="57" t="s">
        <v>1471</v>
      </c>
      <c r="E11" s="57" t="s">
        <v>1472</v>
      </c>
      <c r="F11" s="57">
        <v>69057</v>
      </c>
      <c r="G11" s="58">
        <v>444780735</v>
      </c>
      <c r="H11" s="58">
        <v>771728281</v>
      </c>
      <c r="I11" s="56" t="s">
        <v>1517</v>
      </c>
      <c r="J11" s="56" t="s">
        <v>1518</v>
      </c>
      <c r="K11" s="57">
        <v>76</v>
      </c>
      <c r="M11" s="57">
        <v>8055</v>
      </c>
      <c r="N11" s="57" t="s">
        <v>105</v>
      </c>
      <c r="O11" s="57" t="s">
        <v>1416</v>
      </c>
      <c r="P11" s="59">
        <v>39850</v>
      </c>
      <c r="Q11" s="57">
        <v>100</v>
      </c>
      <c r="R11" s="56" t="s">
        <v>1519</v>
      </c>
      <c r="S11" s="57" t="s">
        <v>1416</v>
      </c>
      <c r="T11" s="56" t="s">
        <v>1476</v>
      </c>
    </row>
    <row r="12" spans="1:20" x14ac:dyDescent="0.3">
      <c r="A12" s="56" t="s">
        <v>1515</v>
      </c>
      <c r="B12" s="56" t="s">
        <v>1520</v>
      </c>
      <c r="D12" s="57" t="s">
        <v>1471</v>
      </c>
      <c r="E12" s="57" t="s">
        <v>1472</v>
      </c>
      <c r="F12" s="57">
        <v>54962</v>
      </c>
      <c r="G12" s="58">
        <v>442345858</v>
      </c>
      <c r="H12" s="58">
        <v>775982427</v>
      </c>
      <c r="I12" s="56" t="s">
        <v>1521</v>
      </c>
      <c r="J12" s="56" t="s">
        <v>1522</v>
      </c>
      <c r="K12" s="57">
        <v>92</v>
      </c>
      <c r="M12" s="57">
        <v>8053</v>
      </c>
      <c r="N12" s="57" t="s">
        <v>105</v>
      </c>
      <c r="O12" s="57" t="s">
        <v>1416</v>
      </c>
      <c r="P12" s="59">
        <v>41867</v>
      </c>
      <c r="Q12" s="57">
        <v>20</v>
      </c>
      <c r="R12" s="56" t="s">
        <v>1523</v>
      </c>
      <c r="S12" s="57" t="s">
        <v>1416</v>
      </c>
      <c r="T12" s="56" t="s">
        <v>1524</v>
      </c>
    </row>
    <row r="13" spans="1:20" x14ac:dyDescent="0.3">
      <c r="A13" s="56" t="s">
        <v>1525</v>
      </c>
      <c r="B13" s="56" t="s">
        <v>1526</v>
      </c>
      <c r="D13" s="57" t="s">
        <v>1471</v>
      </c>
      <c r="E13" s="57" t="s">
        <v>1472</v>
      </c>
      <c r="F13" s="57">
        <v>89201</v>
      </c>
      <c r="G13" s="58">
        <v>445474097.10000002</v>
      </c>
      <c r="H13" s="58">
        <v>779804605</v>
      </c>
      <c r="I13" s="56" t="s">
        <v>1527</v>
      </c>
      <c r="J13" s="56" t="s">
        <v>1528</v>
      </c>
      <c r="K13" s="57">
        <v>12</v>
      </c>
      <c r="M13" s="57">
        <v>6900</v>
      </c>
      <c r="N13" s="57" t="s">
        <v>113</v>
      </c>
      <c r="O13" s="57" t="s">
        <v>1416</v>
      </c>
      <c r="P13" s="59">
        <v>38966</v>
      </c>
      <c r="Q13" s="57">
        <v>10</v>
      </c>
      <c r="R13" s="56" t="s">
        <v>1502</v>
      </c>
      <c r="S13" s="57" t="s">
        <v>1416</v>
      </c>
      <c r="T13" s="56" t="s">
        <v>1488</v>
      </c>
    </row>
    <row r="14" spans="1:20" x14ac:dyDescent="0.3">
      <c r="A14" s="56" t="s">
        <v>1529</v>
      </c>
      <c r="B14" s="56" t="s">
        <v>1530</v>
      </c>
      <c r="D14" s="57" t="s">
        <v>1471</v>
      </c>
      <c r="E14" s="57" t="s">
        <v>1472</v>
      </c>
      <c r="F14" s="57">
        <v>21275</v>
      </c>
      <c r="G14" s="58">
        <v>445224726</v>
      </c>
      <c r="H14" s="58">
        <v>787983947</v>
      </c>
      <c r="I14" s="56" t="s">
        <v>1531</v>
      </c>
      <c r="J14" s="56" t="s">
        <v>1532</v>
      </c>
      <c r="K14" s="57">
        <v>26</v>
      </c>
      <c r="M14" s="57">
        <v>8064</v>
      </c>
      <c r="N14" s="57" t="s">
        <v>105</v>
      </c>
      <c r="O14" s="57" t="s">
        <v>1416</v>
      </c>
      <c r="P14" s="59">
        <v>42545</v>
      </c>
      <c r="Q14" s="57">
        <v>44</v>
      </c>
      <c r="R14" s="56" t="s">
        <v>1481</v>
      </c>
      <c r="S14" s="57" t="s">
        <v>1416</v>
      </c>
      <c r="T14" s="56" t="s">
        <v>1498</v>
      </c>
    </row>
    <row r="15" spans="1:20" x14ac:dyDescent="0.3">
      <c r="A15" s="56" t="s">
        <v>1529</v>
      </c>
      <c r="B15" s="56" t="s">
        <v>1470</v>
      </c>
      <c r="D15" s="57" t="s">
        <v>1471</v>
      </c>
      <c r="E15" s="57" t="s">
        <v>1472</v>
      </c>
      <c r="F15" s="57">
        <v>34319</v>
      </c>
      <c r="G15" s="58">
        <v>449219764</v>
      </c>
      <c r="H15" s="58">
        <v>788313132</v>
      </c>
      <c r="I15" s="56" t="s">
        <v>1533</v>
      </c>
      <c r="J15" s="56" t="s">
        <v>1534</v>
      </c>
      <c r="K15" s="57">
        <v>70</v>
      </c>
      <c r="M15" s="57">
        <v>8053</v>
      </c>
      <c r="N15" s="57" t="s">
        <v>105</v>
      </c>
      <c r="O15" s="57" t="s">
        <v>1416</v>
      </c>
      <c r="P15" s="59">
        <v>39315</v>
      </c>
      <c r="Q15" s="57">
        <v>40</v>
      </c>
      <c r="R15" s="56" t="s">
        <v>1487</v>
      </c>
      <c r="S15" s="57" t="s">
        <v>1416</v>
      </c>
      <c r="T15" s="56" t="s">
        <v>1503</v>
      </c>
    </row>
    <row r="16" spans="1:20" x14ac:dyDescent="0.3">
      <c r="A16" s="56" t="s">
        <v>1535</v>
      </c>
      <c r="B16" s="56" t="s">
        <v>1536</v>
      </c>
      <c r="D16" s="57" t="s">
        <v>1471</v>
      </c>
      <c r="E16" s="57" t="s">
        <v>1472</v>
      </c>
      <c r="F16" s="57">
        <v>43209</v>
      </c>
      <c r="G16" s="58">
        <v>446868591</v>
      </c>
      <c r="H16" s="58">
        <v>782998674</v>
      </c>
      <c r="I16" s="56" t="s">
        <v>1537</v>
      </c>
      <c r="J16" s="56" t="s">
        <v>1538</v>
      </c>
      <c r="K16" s="57">
        <v>1</v>
      </c>
      <c r="M16" s="57">
        <v>8032</v>
      </c>
      <c r="N16" s="57" t="s">
        <v>105</v>
      </c>
      <c r="O16" s="57" t="s">
        <v>1416</v>
      </c>
      <c r="P16" s="59">
        <v>43490</v>
      </c>
      <c r="Q16" s="57">
        <v>80</v>
      </c>
      <c r="R16" s="56" t="s">
        <v>1475</v>
      </c>
      <c r="S16" s="57" t="s">
        <v>1468</v>
      </c>
      <c r="T16" s="56" t="s">
        <v>1524</v>
      </c>
    </row>
    <row r="17" spans="1:20" x14ac:dyDescent="0.3">
      <c r="A17" s="56" t="s">
        <v>1539</v>
      </c>
      <c r="B17" s="56" t="s">
        <v>1540</v>
      </c>
      <c r="D17" s="57" t="s">
        <v>1471</v>
      </c>
      <c r="E17" s="57" t="s">
        <v>1472</v>
      </c>
      <c r="F17" s="57">
        <v>47144</v>
      </c>
      <c r="G17" s="58">
        <v>444076625</v>
      </c>
      <c r="H17" s="58">
        <v>789088749</v>
      </c>
      <c r="I17" s="56" t="s">
        <v>1541</v>
      </c>
      <c r="J17" s="56" t="s">
        <v>1542</v>
      </c>
      <c r="K17" s="57">
        <v>3</v>
      </c>
      <c r="M17" s="57">
        <v>8006</v>
      </c>
      <c r="N17" s="57" t="s">
        <v>105</v>
      </c>
      <c r="O17" s="57" t="s">
        <v>1416</v>
      </c>
      <c r="P17" s="59">
        <v>44370</v>
      </c>
      <c r="Q17" s="57">
        <v>80</v>
      </c>
      <c r="R17" s="56" t="s">
        <v>1475</v>
      </c>
      <c r="S17" s="57" t="s">
        <v>1416</v>
      </c>
      <c r="T17" s="56" t="s">
        <v>1514</v>
      </c>
    </row>
    <row r="18" spans="1:20" x14ac:dyDescent="0.3">
      <c r="A18" s="56" t="s">
        <v>1543</v>
      </c>
      <c r="B18" s="56" t="s">
        <v>1544</v>
      </c>
      <c r="D18" s="57" t="s">
        <v>1471</v>
      </c>
      <c r="E18" s="57" t="s">
        <v>1472</v>
      </c>
      <c r="F18" s="57">
        <v>23010</v>
      </c>
      <c r="G18" s="58">
        <v>448312784</v>
      </c>
      <c r="H18" s="58">
        <v>782823363</v>
      </c>
      <c r="I18" s="56" t="s">
        <v>1545</v>
      </c>
      <c r="J18" s="56" t="s">
        <v>1546</v>
      </c>
      <c r="K18" s="57">
        <v>59</v>
      </c>
      <c r="M18" s="57">
        <v>8044</v>
      </c>
      <c r="N18" s="57" t="s">
        <v>105</v>
      </c>
      <c r="O18" s="57" t="s">
        <v>1416</v>
      </c>
      <c r="P18" s="59">
        <v>41870</v>
      </c>
      <c r="Q18" s="57">
        <v>10</v>
      </c>
      <c r="R18" s="56" t="s">
        <v>1502</v>
      </c>
      <c r="S18" s="57" t="s">
        <v>1547</v>
      </c>
      <c r="T18" s="56" t="s">
        <v>1503</v>
      </c>
    </row>
    <row r="19" spans="1:20" x14ac:dyDescent="0.3">
      <c r="A19" s="56" t="s">
        <v>1543</v>
      </c>
      <c r="B19" s="56" t="s">
        <v>1548</v>
      </c>
      <c r="D19" s="57" t="s">
        <v>1471</v>
      </c>
      <c r="E19" s="57" t="s">
        <v>1472</v>
      </c>
      <c r="F19" s="57">
        <v>39828</v>
      </c>
      <c r="G19" s="58">
        <v>443787822</v>
      </c>
      <c r="H19" s="58">
        <v>786656305</v>
      </c>
      <c r="I19" s="56" t="s">
        <v>1549</v>
      </c>
      <c r="J19" s="56" t="s">
        <v>1550</v>
      </c>
      <c r="K19" s="57">
        <v>12</v>
      </c>
      <c r="M19" s="57">
        <v>8001</v>
      </c>
      <c r="N19" s="57" t="s">
        <v>105</v>
      </c>
      <c r="O19" s="57" t="s">
        <v>1416</v>
      </c>
      <c r="P19" s="59">
        <v>40336</v>
      </c>
      <c r="Q19" s="57">
        <v>30</v>
      </c>
      <c r="R19" s="56" t="s">
        <v>1494</v>
      </c>
      <c r="S19" s="57" t="s">
        <v>1547</v>
      </c>
      <c r="T19" s="56" t="s">
        <v>1551</v>
      </c>
    </row>
    <row r="20" spans="1:20" x14ac:dyDescent="0.3">
      <c r="A20" s="56" t="s">
        <v>1552</v>
      </c>
      <c r="B20" s="56" t="s">
        <v>1553</v>
      </c>
      <c r="D20" s="57" t="s">
        <v>1471</v>
      </c>
      <c r="E20" s="57" t="s">
        <v>1472</v>
      </c>
      <c r="F20" s="57">
        <v>59416</v>
      </c>
      <c r="G20" s="58">
        <v>446479968</v>
      </c>
      <c r="H20" s="58">
        <v>785243031</v>
      </c>
      <c r="I20" s="56" t="s">
        <v>1554</v>
      </c>
      <c r="J20" s="56" t="s">
        <v>1555</v>
      </c>
      <c r="K20" s="57">
        <v>99</v>
      </c>
      <c r="M20" s="57">
        <v>8032</v>
      </c>
      <c r="N20" s="57" t="s">
        <v>105</v>
      </c>
      <c r="O20" s="57" t="s">
        <v>1416</v>
      </c>
      <c r="P20" s="59">
        <v>40200</v>
      </c>
      <c r="Q20" s="57">
        <v>60</v>
      </c>
      <c r="R20" s="56" t="s">
        <v>1508</v>
      </c>
      <c r="S20" s="57" t="s">
        <v>1416</v>
      </c>
      <c r="T20" s="56" t="s">
        <v>1514</v>
      </c>
    </row>
    <row r="21" spans="1:20" x14ac:dyDescent="0.3">
      <c r="A21" s="56" t="s">
        <v>1556</v>
      </c>
      <c r="B21" s="56" t="s">
        <v>1557</v>
      </c>
      <c r="D21" s="57" t="s">
        <v>1464</v>
      </c>
      <c r="F21" s="57">
        <v>72818</v>
      </c>
      <c r="G21" s="58">
        <v>446183073</v>
      </c>
      <c r="H21" s="58">
        <v>788068504</v>
      </c>
      <c r="I21" s="56" t="s">
        <v>1558</v>
      </c>
      <c r="J21" s="56" t="s">
        <v>1559</v>
      </c>
      <c r="K21" s="57">
        <v>60</v>
      </c>
      <c r="M21" s="57">
        <v>8049</v>
      </c>
      <c r="N21" s="57" t="s">
        <v>105</v>
      </c>
      <c r="O21" s="57" t="s">
        <v>1416</v>
      </c>
      <c r="P21" s="59">
        <v>41251</v>
      </c>
      <c r="Q21" s="57">
        <v>100</v>
      </c>
      <c r="R21" s="56" t="s">
        <v>1513</v>
      </c>
      <c r="S21" s="57" t="s">
        <v>1547</v>
      </c>
      <c r="T21" s="56" t="s">
        <v>1461</v>
      </c>
    </row>
    <row r="22" spans="1:20" x14ac:dyDescent="0.3">
      <c r="A22" s="56" t="s">
        <v>1556</v>
      </c>
      <c r="B22" s="56" t="s">
        <v>1560</v>
      </c>
      <c r="D22" s="57" t="s">
        <v>1464</v>
      </c>
      <c r="F22" s="57">
        <v>85778</v>
      </c>
      <c r="G22" s="58">
        <v>445310975</v>
      </c>
      <c r="H22" s="58">
        <v>791741461</v>
      </c>
      <c r="I22" s="56" t="s">
        <v>1561</v>
      </c>
      <c r="J22" s="56" t="s">
        <v>1562</v>
      </c>
      <c r="K22" s="57">
        <v>31</v>
      </c>
      <c r="M22" s="57">
        <v>8051</v>
      </c>
      <c r="N22" s="57" t="s">
        <v>105</v>
      </c>
      <c r="O22" s="57" t="s">
        <v>1416</v>
      </c>
      <c r="P22" s="59">
        <v>41619</v>
      </c>
      <c r="Q22" s="57">
        <v>20</v>
      </c>
      <c r="R22" s="56" t="s">
        <v>1523</v>
      </c>
      <c r="S22" s="57" t="s">
        <v>1547</v>
      </c>
      <c r="T22" s="56" t="s">
        <v>1476</v>
      </c>
    </row>
    <row r="23" spans="1:20" x14ac:dyDescent="0.3">
      <c r="A23" s="56" t="s">
        <v>1563</v>
      </c>
      <c r="B23" s="56" t="s">
        <v>1564</v>
      </c>
      <c r="C23" s="57" t="s">
        <v>1484</v>
      </c>
      <c r="D23" s="57" t="s">
        <v>1471</v>
      </c>
      <c r="E23" s="57" t="s">
        <v>1472</v>
      </c>
      <c r="F23" s="57">
        <v>90709</v>
      </c>
      <c r="G23" s="58">
        <v>446790220</v>
      </c>
      <c r="H23" s="58">
        <v>795230337</v>
      </c>
      <c r="I23" s="56" t="s">
        <v>1565</v>
      </c>
      <c r="J23" s="56" t="s">
        <v>1566</v>
      </c>
      <c r="K23" s="57">
        <v>60</v>
      </c>
      <c r="M23" s="57">
        <v>8038</v>
      </c>
      <c r="N23" s="57" t="s">
        <v>105</v>
      </c>
      <c r="O23" s="57" t="s">
        <v>1416</v>
      </c>
      <c r="P23" s="59">
        <v>41205</v>
      </c>
      <c r="Q23" s="57">
        <v>44</v>
      </c>
      <c r="R23" s="56" t="s">
        <v>1481</v>
      </c>
      <c r="S23" s="57" t="s">
        <v>1416</v>
      </c>
      <c r="T23" s="56" t="s">
        <v>1551</v>
      </c>
    </row>
    <row r="24" spans="1:20" x14ac:dyDescent="0.3">
      <c r="A24" s="56" t="s">
        <v>1563</v>
      </c>
      <c r="B24" s="56" t="s">
        <v>1567</v>
      </c>
      <c r="D24" s="57" t="s">
        <v>1471</v>
      </c>
      <c r="E24" s="57" t="s">
        <v>1472</v>
      </c>
      <c r="F24" s="57">
        <v>61638</v>
      </c>
      <c r="G24" s="58">
        <v>441970205</v>
      </c>
      <c r="H24" s="58">
        <v>761669249</v>
      </c>
      <c r="I24" s="56" t="s">
        <v>1568</v>
      </c>
      <c r="J24" s="56" t="s">
        <v>1569</v>
      </c>
      <c r="K24" s="57">
        <v>85</v>
      </c>
      <c r="M24" s="57">
        <v>8057</v>
      </c>
      <c r="N24" s="57" t="s">
        <v>105</v>
      </c>
      <c r="O24" s="57" t="s">
        <v>1416</v>
      </c>
      <c r="P24" s="59">
        <v>44381</v>
      </c>
      <c r="Q24" s="57">
        <v>100</v>
      </c>
      <c r="R24" s="56" t="s">
        <v>1519</v>
      </c>
      <c r="S24" s="57" t="s">
        <v>1570</v>
      </c>
      <c r="T24" s="56" t="s">
        <v>1461</v>
      </c>
    </row>
    <row r="25" spans="1:20" x14ac:dyDescent="0.3">
      <c r="A25" s="56" t="s">
        <v>1571</v>
      </c>
      <c r="B25" s="56" t="s">
        <v>1490</v>
      </c>
      <c r="C25" s="57" t="s">
        <v>1484</v>
      </c>
      <c r="D25" s="57" t="s">
        <v>1464</v>
      </c>
      <c r="F25" s="57">
        <v>43009</v>
      </c>
      <c r="G25" s="58">
        <v>442894732</v>
      </c>
      <c r="H25" s="58">
        <v>799786202</v>
      </c>
      <c r="I25" s="56" t="s">
        <v>1572</v>
      </c>
      <c r="J25" s="56" t="s">
        <v>1573</v>
      </c>
      <c r="K25" s="57">
        <v>1</v>
      </c>
      <c r="M25" s="57">
        <v>8048</v>
      </c>
      <c r="N25" s="57" t="s">
        <v>105</v>
      </c>
      <c r="O25" s="57" t="s">
        <v>1416</v>
      </c>
      <c r="P25" s="59">
        <v>42305</v>
      </c>
      <c r="Q25" s="57">
        <v>40</v>
      </c>
      <c r="R25" s="56" t="s">
        <v>1487</v>
      </c>
      <c r="S25" s="57" t="s">
        <v>1574</v>
      </c>
      <c r="T25" s="56" t="s">
        <v>1503</v>
      </c>
    </row>
    <row r="26" spans="1:20" x14ac:dyDescent="0.3">
      <c r="A26" s="56" t="s">
        <v>1551</v>
      </c>
      <c r="B26" s="56" t="s">
        <v>1575</v>
      </c>
      <c r="C26" s="57" t="s">
        <v>1463</v>
      </c>
      <c r="D26" s="57" t="s">
        <v>1471</v>
      </c>
      <c r="E26" s="57" t="s">
        <v>1472</v>
      </c>
      <c r="F26" s="57">
        <v>54962</v>
      </c>
      <c r="G26" s="58">
        <v>448263084.89999998</v>
      </c>
      <c r="H26" s="58">
        <v>767058105</v>
      </c>
      <c r="I26" s="56" t="s">
        <v>1576</v>
      </c>
      <c r="J26" s="56" t="s">
        <v>1577</v>
      </c>
      <c r="K26" s="57">
        <v>2</v>
      </c>
      <c r="M26" s="57">
        <v>8002</v>
      </c>
      <c r="N26" s="57" t="s">
        <v>105</v>
      </c>
      <c r="O26" s="57" t="s">
        <v>1416</v>
      </c>
      <c r="P26" s="59">
        <v>40969</v>
      </c>
      <c r="Q26" s="57">
        <v>100</v>
      </c>
      <c r="R26" s="56" t="s">
        <v>1508</v>
      </c>
      <c r="S26" s="57" t="s">
        <v>1416</v>
      </c>
    </row>
    <row r="27" spans="1:20" x14ac:dyDescent="0.3">
      <c r="A27" s="56" t="s">
        <v>1578</v>
      </c>
      <c r="B27" s="56" t="s">
        <v>1579</v>
      </c>
      <c r="D27" s="57" t="s">
        <v>1464</v>
      </c>
      <c r="F27" s="57">
        <v>43209</v>
      </c>
      <c r="G27" s="58">
        <v>444044439</v>
      </c>
      <c r="H27" s="58">
        <v>796869403</v>
      </c>
      <c r="I27" s="56" t="s">
        <v>1580</v>
      </c>
      <c r="J27" s="56" t="s">
        <v>1581</v>
      </c>
      <c r="K27" s="57">
        <v>2</v>
      </c>
      <c r="M27" s="57">
        <v>8032</v>
      </c>
      <c r="N27" s="57" t="s">
        <v>105</v>
      </c>
      <c r="O27" s="57" t="s">
        <v>1416</v>
      </c>
      <c r="P27" s="59">
        <v>38043</v>
      </c>
      <c r="Q27" s="57">
        <v>80</v>
      </c>
      <c r="R27" s="56" t="s">
        <v>1475</v>
      </c>
      <c r="S27" s="57" t="s">
        <v>1582</v>
      </c>
      <c r="T27" s="56" t="s">
        <v>1476</v>
      </c>
    </row>
    <row r="28" spans="1:20" x14ac:dyDescent="0.3">
      <c r="A28" s="56" t="s">
        <v>1583</v>
      </c>
      <c r="B28" s="56" t="s">
        <v>1584</v>
      </c>
      <c r="D28" s="57" t="s">
        <v>1464</v>
      </c>
      <c r="F28" s="57">
        <v>79788</v>
      </c>
      <c r="G28" s="58">
        <v>448121020</v>
      </c>
      <c r="H28" s="58">
        <v>792952818</v>
      </c>
      <c r="I28" s="56" t="s">
        <v>1585</v>
      </c>
      <c r="J28" s="56" t="s">
        <v>1586</v>
      </c>
      <c r="K28" s="57">
        <v>68</v>
      </c>
      <c r="M28" s="57">
        <v>8048</v>
      </c>
      <c r="N28" s="57" t="s">
        <v>105</v>
      </c>
      <c r="O28" s="57" t="s">
        <v>1416</v>
      </c>
      <c r="P28" s="59">
        <v>40831</v>
      </c>
      <c r="Q28" s="57">
        <v>10</v>
      </c>
      <c r="R28" s="56" t="s">
        <v>1502</v>
      </c>
      <c r="S28" s="57" t="s">
        <v>1587</v>
      </c>
      <c r="T28" s="56" t="s">
        <v>1514</v>
      </c>
    </row>
    <row r="29" spans="1:20" x14ac:dyDescent="0.3">
      <c r="A29" s="56" t="s">
        <v>1588</v>
      </c>
      <c r="B29" s="56" t="s">
        <v>1589</v>
      </c>
      <c r="D29" s="57" t="s">
        <v>1464</v>
      </c>
      <c r="F29" s="57">
        <v>60221</v>
      </c>
      <c r="G29" s="58">
        <v>445317677</v>
      </c>
      <c r="H29" s="58">
        <v>769490678</v>
      </c>
      <c r="I29" s="56" t="s">
        <v>1590</v>
      </c>
      <c r="J29" s="56" t="s">
        <v>1591</v>
      </c>
      <c r="K29" s="57">
        <v>15</v>
      </c>
      <c r="M29" s="57">
        <v>8032</v>
      </c>
      <c r="N29" s="57" t="s">
        <v>105</v>
      </c>
      <c r="O29" s="57" t="s">
        <v>1416</v>
      </c>
      <c r="P29" s="59">
        <v>38340</v>
      </c>
      <c r="Q29" s="57">
        <v>30</v>
      </c>
      <c r="R29" s="56" t="s">
        <v>1494</v>
      </c>
      <c r="S29" s="57" t="s">
        <v>1570</v>
      </c>
      <c r="T29" s="56" t="s">
        <v>1476</v>
      </c>
    </row>
    <row r="30" spans="1:20" x14ac:dyDescent="0.3">
      <c r="A30" s="56" t="s">
        <v>1588</v>
      </c>
      <c r="B30" s="56" t="s">
        <v>1592</v>
      </c>
      <c r="D30" s="57" t="s">
        <v>1471</v>
      </c>
      <c r="E30" s="57" t="s">
        <v>1472</v>
      </c>
      <c r="F30" s="57">
        <v>94325</v>
      </c>
      <c r="G30" s="58">
        <v>446841481</v>
      </c>
      <c r="H30" s="58">
        <v>765605133</v>
      </c>
      <c r="I30" s="56" t="s">
        <v>1593</v>
      </c>
      <c r="J30" s="56" t="s">
        <v>1594</v>
      </c>
      <c r="K30" s="57">
        <v>68</v>
      </c>
      <c r="M30" s="57">
        <v>8038</v>
      </c>
      <c r="N30" s="57" t="s">
        <v>105</v>
      </c>
      <c r="O30" s="57" t="s">
        <v>1416</v>
      </c>
      <c r="P30" s="59">
        <v>40895</v>
      </c>
      <c r="Q30" s="57">
        <v>60</v>
      </c>
      <c r="R30" s="56" t="s">
        <v>1508</v>
      </c>
      <c r="S30" s="57" t="s">
        <v>1595</v>
      </c>
      <c r="T30" s="56" t="s">
        <v>1498</v>
      </c>
    </row>
    <row r="31" spans="1:20" x14ac:dyDescent="0.3">
      <c r="A31" s="56" t="s">
        <v>1596</v>
      </c>
      <c r="B31" s="56" t="s">
        <v>1483</v>
      </c>
      <c r="D31" s="57" t="s">
        <v>1471</v>
      </c>
      <c r="E31" s="57" t="s">
        <v>1472</v>
      </c>
      <c r="F31" s="57">
        <v>94205</v>
      </c>
      <c r="G31" s="58">
        <v>445713363</v>
      </c>
      <c r="H31" s="58">
        <v>766144045</v>
      </c>
      <c r="I31" s="56" t="s">
        <v>1597</v>
      </c>
      <c r="J31" s="56" t="s">
        <v>1598</v>
      </c>
      <c r="K31" s="57">
        <v>70</v>
      </c>
      <c r="M31" s="57">
        <v>8004</v>
      </c>
      <c r="N31" s="57" t="s">
        <v>105</v>
      </c>
      <c r="O31" s="57" t="s">
        <v>1416</v>
      </c>
      <c r="P31" s="59">
        <v>39121</v>
      </c>
      <c r="Q31" s="57">
        <v>20</v>
      </c>
      <c r="R31" s="56" t="s">
        <v>1523</v>
      </c>
      <c r="S31" s="57" t="s">
        <v>1599</v>
      </c>
      <c r="T31" s="56" t="s">
        <v>1514</v>
      </c>
    </row>
    <row r="32" spans="1:20" x14ac:dyDescent="0.3">
      <c r="A32" s="56" t="s">
        <v>1596</v>
      </c>
      <c r="B32" s="56" t="s">
        <v>1600</v>
      </c>
      <c r="D32" s="57" t="s">
        <v>1464</v>
      </c>
      <c r="F32" s="57">
        <v>99838</v>
      </c>
      <c r="G32" s="58">
        <v>447320661</v>
      </c>
      <c r="H32" s="58">
        <v>763140975</v>
      </c>
      <c r="I32" s="56" t="s">
        <v>1601</v>
      </c>
      <c r="J32" s="56" t="s">
        <v>1602</v>
      </c>
      <c r="K32" s="57">
        <v>3</v>
      </c>
      <c r="M32" s="57">
        <v>8057</v>
      </c>
      <c r="N32" s="57" t="s">
        <v>105</v>
      </c>
      <c r="O32" s="57" t="s">
        <v>1416</v>
      </c>
      <c r="P32" s="59">
        <v>42854</v>
      </c>
      <c r="Q32" s="57">
        <v>100</v>
      </c>
      <c r="R32" s="56" t="s">
        <v>1513</v>
      </c>
      <c r="S32" s="57" t="s">
        <v>1599</v>
      </c>
      <c r="T32" s="56" t="s">
        <v>1476</v>
      </c>
    </row>
    <row r="33" spans="1:20" x14ac:dyDescent="0.3">
      <c r="A33" s="56" t="s">
        <v>1603</v>
      </c>
      <c r="B33" s="56" t="s">
        <v>1604</v>
      </c>
      <c r="C33" s="57" t="s">
        <v>1463</v>
      </c>
      <c r="D33" s="57" t="s">
        <v>1464</v>
      </c>
      <c r="F33" s="57">
        <v>39486</v>
      </c>
      <c r="G33" s="58">
        <v>447930595</v>
      </c>
      <c r="H33" s="58">
        <v>761698978</v>
      </c>
      <c r="I33" s="56" t="s">
        <v>1605</v>
      </c>
      <c r="J33" s="56" t="s">
        <v>1606</v>
      </c>
      <c r="K33" s="57">
        <v>27</v>
      </c>
      <c r="M33" s="57">
        <v>8006</v>
      </c>
      <c r="N33" s="57" t="s">
        <v>105</v>
      </c>
      <c r="O33" s="57" t="s">
        <v>1416</v>
      </c>
      <c r="P33" s="59">
        <v>39747</v>
      </c>
      <c r="Q33" s="57">
        <v>100</v>
      </c>
      <c r="R33" s="56" t="s">
        <v>1519</v>
      </c>
      <c r="S33" s="57" t="s">
        <v>1416</v>
      </c>
    </row>
    <row r="34" spans="1:20" x14ac:dyDescent="0.3">
      <c r="A34" s="56" t="s">
        <v>1607</v>
      </c>
      <c r="B34" s="56" t="s">
        <v>1608</v>
      </c>
      <c r="D34" s="57" t="s">
        <v>1471</v>
      </c>
      <c r="E34" s="57" t="s">
        <v>1472</v>
      </c>
      <c r="F34" s="57">
        <v>89105</v>
      </c>
      <c r="G34" s="58">
        <v>441107592</v>
      </c>
      <c r="H34" s="58">
        <v>768676071</v>
      </c>
      <c r="I34" s="56" t="s">
        <v>1609</v>
      </c>
      <c r="J34" s="56" t="s">
        <v>1610</v>
      </c>
      <c r="K34" s="57">
        <v>50</v>
      </c>
      <c r="M34" s="57">
        <v>8053</v>
      </c>
      <c r="N34" s="57" t="s">
        <v>105</v>
      </c>
      <c r="O34" s="57" t="s">
        <v>1416</v>
      </c>
      <c r="P34" s="59">
        <v>42713</v>
      </c>
      <c r="Q34" s="57">
        <v>44</v>
      </c>
      <c r="R34" s="56" t="s">
        <v>1481</v>
      </c>
      <c r="S34" s="57" t="s">
        <v>1416</v>
      </c>
      <c r="T34" s="56" t="s">
        <v>1476</v>
      </c>
    </row>
    <row r="35" spans="1:20" x14ac:dyDescent="0.3">
      <c r="A35" s="56" t="s">
        <v>1514</v>
      </c>
      <c r="B35" s="56" t="s">
        <v>1611</v>
      </c>
      <c r="C35" s="57" t="s">
        <v>1463</v>
      </c>
      <c r="D35" s="57" t="s">
        <v>1464</v>
      </c>
      <c r="F35" s="57">
        <v>46709</v>
      </c>
      <c r="G35" s="58">
        <v>449192747.5</v>
      </c>
      <c r="H35" s="58">
        <v>769018651</v>
      </c>
      <c r="I35" s="56" t="s">
        <v>1612</v>
      </c>
      <c r="J35" s="56" t="s">
        <v>1613</v>
      </c>
      <c r="K35" s="57">
        <v>78</v>
      </c>
      <c r="L35" s="57" t="s">
        <v>1493</v>
      </c>
      <c r="M35" s="57">
        <v>8037</v>
      </c>
      <c r="N35" s="57" t="s">
        <v>105</v>
      </c>
      <c r="O35" s="57" t="s">
        <v>1416</v>
      </c>
      <c r="P35" s="59">
        <v>40418</v>
      </c>
      <c r="Q35" s="57">
        <v>100</v>
      </c>
      <c r="R35" s="56" t="s">
        <v>1513</v>
      </c>
      <c r="S35" s="57" t="s">
        <v>1416</v>
      </c>
    </row>
    <row r="36" spans="1:20" x14ac:dyDescent="0.3">
      <c r="A36" s="56" t="s">
        <v>1614</v>
      </c>
      <c r="B36" s="56" t="s">
        <v>1615</v>
      </c>
      <c r="D36" s="57" t="s">
        <v>1464</v>
      </c>
      <c r="F36" s="57">
        <v>39828</v>
      </c>
      <c r="G36" s="58">
        <v>446839453</v>
      </c>
      <c r="H36" s="58">
        <v>767058105</v>
      </c>
      <c r="I36" s="56" t="s">
        <v>1616</v>
      </c>
      <c r="J36" s="56" t="s">
        <v>1617</v>
      </c>
      <c r="K36" s="57">
        <v>56</v>
      </c>
      <c r="M36" s="57">
        <v>8053</v>
      </c>
      <c r="N36" s="57" t="s">
        <v>105</v>
      </c>
      <c r="O36" s="57" t="s">
        <v>1416</v>
      </c>
      <c r="P36" s="59">
        <v>41187</v>
      </c>
      <c r="Q36" s="57">
        <v>40</v>
      </c>
      <c r="R36" s="56" t="s">
        <v>1487</v>
      </c>
      <c r="S36" s="57" t="s">
        <v>1416</v>
      </c>
      <c r="T36" s="56" t="s">
        <v>1603</v>
      </c>
    </row>
    <row r="37" spans="1:20" x14ac:dyDescent="0.3">
      <c r="A37" s="56" t="s">
        <v>1618</v>
      </c>
      <c r="B37" s="56" t="s">
        <v>1619</v>
      </c>
      <c r="D37" s="57" t="s">
        <v>1471</v>
      </c>
      <c r="E37" s="57" t="s">
        <v>1472</v>
      </c>
      <c r="F37" s="57">
        <v>24727</v>
      </c>
      <c r="G37" s="58">
        <v>441921951</v>
      </c>
      <c r="H37" s="58">
        <v>766205432</v>
      </c>
      <c r="I37" s="56" t="s">
        <v>1620</v>
      </c>
      <c r="J37" s="56" t="s">
        <v>1621</v>
      </c>
      <c r="K37" s="57">
        <v>56</v>
      </c>
      <c r="M37" s="57">
        <v>8001</v>
      </c>
      <c r="N37" s="57" t="s">
        <v>105</v>
      </c>
      <c r="O37" s="57" t="s">
        <v>1416</v>
      </c>
      <c r="P37" s="59">
        <v>41290</v>
      </c>
      <c r="Q37" s="57">
        <v>80</v>
      </c>
      <c r="R37" s="56" t="s">
        <v>1475</v>
      </c>
      <c r="S37" s="57" t="s">
        <v>1416</v>
      </c>
      <c r="T37" s="56" t="s">
        <v>1524</v>
      </c>
    </row>
    <row r="38" spans="1:20" x14ac:dyDescent="0.3">
      <c r="A38" s="56" t="s">
        <v>1622</v>
      </c>
      <c r="B38" s="56" t="s">
        <v>1623</v>
      </c>
      <c r="D38" s="57" t="s">
        <v>1464</v>
      </c>
      <c r="F38" s="57">
        <v>27968</v>
      </c>
      <c r="G38" s="58">
        <v>442410244</v>
      </c>
      <c r="H38" s="58">
        <v>766978447</v>
      </c>
      <c r="I38" s="56" t="s">
        <v>1624</v>
      </c>
      <c r="J38" s="56" t="s">
        <v>1625</v>
      </c>
      <c r="K38" s="57">
        <v>78</v>
      </c>
      <c r="M38" s="57">
        <v>8044</v>
      </c>
      <c r="N38" s="57" t="s">
        <v>105</v>
      </c>
      <c r="O38" s="57" t="s">
        <v>1416</v>
      </c>
      <c r="P38" s="59">
        <v>44296</v>
      </c>
      <c r="Q38" s="57">
        <v>10</v>
      </c>
      <c r="R38" s="56" t="s">
        <v>1502</v>
      </c>
      <c r="S38" s="57" t="s">
        <v>1416</v>
      </c>
      <c r="T38" s="56" t="s">
        <v>1476</v>
      </c>
    </row>
    <row r="39" spans="1:20" x14ac:dyDescent="0.3">
      <c r="A39" s="56" t="s">
        <v>1626</v>
      </c>
      <c r="B39" s="56" t="s">
        <v>1627</v>
      </c>
      <c r="D39" s="57" t="s">
        <v>1464</v>
      </c>
      <c r="F39" s="57">
        <v>59244</v>
      </c>
      <c r="G39" s="58">
        <v>448205325</v>
      </c>
      <c r="H39" s="58">
        <v>764766354</v>
      </c>
      <c r="I39" s="56" t="s">
        <v>1628</v>
      </c>
      <c r="J39" s="56" t="s">
        <v>1629</v>
      </c>
      <c r="K39" s="57">
        <v>6</v>
      </c>
      <c r="M39" s="57">
        <v>8001</v>
      </c>
      <c r="N39" s="57" t="s">
        <v>105</v>
      </c>
      <c r="O39" s="57" t="s">
        <v>1416</v>
      </c>
      <c r="P39" s="59">
        <v>41742</v>
      </c>
      <c r="Q39" s="57">
        <v>30</v>
      </c>
      <c r="R39" s="56" t="s">
        <v>1494</v>
      </c>
      <c r="S39" s="57" t="s">
        <v>1416</v>
      </c>
      <c r="T39" s="56" t="s">
        <v>1514</v>
      </c>
    </row>
    <row r="40" spans="1:20" x14ac:dyDescent="0.3">
      <c r="A40" s="56" t="s">
        <v>1630</v>
      </c>
      <c r="B40" s="56" t="s">
        <v>1631</v>
      </c>
      <c r="D40" s="57" t="s">
        <v>1471</v>
      </c>
      <c r="E40" s="57" t="s">
        <v>1472</v>
      </c>
      <c r="F40" s="57">
        <v>64025</v>
      </c>
      <c r="G40" s="58">
        <v>443496859</v>
      </c>
      <c r="H40" s="58">
        <v>769286911</v>
      </c>
      <c r="I40" s="56" t="s">
        <v>1632</v>
      </c>
      <c r="J40" s="56" t="s">
        <v>1633</v>
      </c>
      <c r="K40" s="57">
        <v>72</v>
      </c>
      <c r="M40" s="57">
        <v>8047</v>
      </c>
      <c r="N40" s="57" t="s">
        <v>105</v>
      </c>
      <c r="O40" s="57" t="s">
        <v>1416</v>
      </c>
      <c r="P40" s="59">
        <v>42959</v>
      </c>
      <c r="Q40" s="57">
        <v>60</v>
      </c>
      <c r="R40" s="56" t="s">
        <v>1508</v>
      </c>
      <c r="S40" s="57" t="s">
        <v>1468</v>
      </c>
      <c r="T40" s="56" t="s">
        <v>1514</v>
      </c>
    </row>
    <row r="41" spans="1:20" x14ac:dyDescent="0.3">
      <c r="A41" s="56" t="s">
        <v>1634</v>
      </c>
      <c r="B41" s="56" t="s">
        <v>1635</v>
      </c>
      <c r="D41" s="57" t="s">
        <v>1464</v>
      </c>
      <c r="F41" s="57">
        <v>18439</v>
      </c>
      <c r="G41" s="58">
        <v>444767541</v>
      </c>
      <c r="H41" s="58">
        <v>764670011</v>
      </c>
      <c r="I41" s="56" t="s">
        <v>1636</v>
      </c>
      <c r="J41" s="56" t="s">
        <v>1637</v>
      </c>
      <c r="K41" s="57">
        <v>12</v>
      </c>
      <c r="M41" s="57">
        <v>8001</v>
      </c>
      <c r="N41" s="57" t="s">
        <v>105</v>
      </c>
      <c r="O41" s="57" t="s">
        <v>1416</v>
      </c>
      <c r="P41" s="59">
        <v>42678</v>
      </c>
      <c r="Q41" s="57">
        <v>100</v>
      </c>
      <c r="R41" s="56" t="s">
        <v>1513</v>
      </c>
      <c r="S41" s="57" t="s">
        <v>1416</v>
      </c>
      <c r="T41" s="56" t="s">
        <v>1514</v>
      </c>
    </row>
    <row r="42" spans="1:20" x14ac:dyDescent="0.3">
      <c r="A42" s="56" t="s">
        <v>1638</v>
      </c>
      <c r="B42" s="56" t="s">
        <v>1639</v>
      </c>
      <c r="D42" s="57" t="s">
        <v>1464</v>
      </c>
      <c r="F42" s="57">
        <v>40741</v>
      </c>
      <c r="G42" s="58">
        <v>441182754</v>
      </c>
      <c r="H42" s="58">
        <v>768074795</v>
      </c>
      <c r="I42" s="56" t="s">
        <v>1640</v>
      </c>
      <c r="J42" s="56" t="s">
        <v>1641</v>
      </c>
      <c r="K42" s="57">
        <v>74</v>
      </c>
      <c r="M42" s="57">
        <v>8046</v>
      </c>
      <c r="N42" s="57" t="s">
        <v>105</v>
      </c>
      <c r="O42" s="57" t="s">
        <v>1416</v>
      </c>
      <c r="P42" s="59">
        <v>39861</v>
      </c>
      <c r="Q42" s="57">
        <v>20</v>
      </c>
      <c r="R42" s="56" t="s">
        <v>1523</v>
      </c>
      <c r="S42" s="57" t="s">
        <v>1416</v>
      </c>
      <c r="T42" s="56" t="s">
        <v>1603</v>
      </c>
    </row>
    <row r="43" spans="1:20" x14ac:dyDescent="0.3">
      <c r="A43" s="56" t="s">
        <v>1642</v>
      </c>
      <c r="B43" s="56" t="s">
        <v>1643</v>
      </c>
      <c r="D43" s="57" t="s">
        <v>1471</v>
      </c>
      <c r="E43" s="57" t="s">
        <v>1472</v>
      </c>
      <c r="F43" s="57">
        <v>29717</v>
      </c>
      <c r="G43" s="58">
        <v>447133621</v>
      </c>
      <c r="H43" s="58">
        <v>763061975</v>
      </c>
      <c r="I43" s="56" t="s">
        <v>1644</v>
      </c>
      <c r="J43" s="56" t="s">
        <v>1645</v>
      </c>
      <c r="K43" s="57">
        <v>100</v>
      </c>
      <c r="M43" s="57">
        <v>8003</v>
      </c>
      <c r="N43" s="57" t="s">
        <v>105</v>
      </c>
      <c r="O43" s="57" t="s">
        <v>1416</v>
      </c>
      <c r="P43" s="59">
        <v>39896</v>
      </c>
      <c r="Q43" s="57">
        <v>100</v>
      </c>
      <c r="R43" s="56" t="s">
        <v>1519</v>
      </c>
      <c r="S43" s="57" t="s">
        <v>1416</v>
      </c>
      <c r="T43" s="56" t="s">
        <v>1514</v>
      </c>
    </row>
    <row r="44" spans="1:20" x14ac:dyDescent="0.3">
      <c r="A44" s="56" t="s">
        <v>1498</v>
      </c>
      <c r="B44" s="56" t="s">
        <v>1646</v>
      </c>
      <c r="C44" s="57" t="s">
        <v>1463</v>
      </c>
      <c r="D44" s="57" t="s">
        <v>1464</v>
      </c>
      <c r="F44" s="57">
        <v>14663</v>
      </c>
      <c r="G44" s="58">
        <v>442498584</v>
      </c>
      <c r="H44" s="58">
        <v>768757144</v>
      </c>
      <c r="I44" s="56" t="s">
        <v>1647</v>
      </c>
      <c r="J44" s="56" t="s">
        <v>1648</v>
      </c>
      <c r="K44" s="57">
        <v>42</v>
      </c>
      <c r="M44" s="57">
        <v>8051</v>
      </c>
      <c r="N44" s="57" t="s">
        <v>105</v>
      </c>
      <c r="O44" s="57" t="s">
        <v>1416</v>
      </c>
      <c r="P44" s="59">
        <v>41059</v>
      </c>
      <c r="Q44" s="57">
        <v>100</v>
      </c>
      <c r="R44" s="56" t="s">
        <v>1481</v>
      </c>
      <c r="S44" s="57" t="s">
        <v>1416</v>
      </c>
    </row>
    <row r="45" spans="1:20" x14ac:dyDescent="0.3">
      <c r="A45" s="56" t="s">
        <v>1649</v>
      </c>
      <c r="B45" s="56" t="s">
        <v>1567</v>
      </c>
      <c r="D45" s="57" t="s">
        <v>1471</v>
      </c>
      <c r="E45" s="57" t="s">
        <v>1472</v>
      </c>
      <c r="F45" s="57">
        <v>62673</v>
      </c>
      <c r="G45" s="58">
        <v>441835812</v>
      </c>
      <c r="H45" s="58">
        <v>763063187</v>
      </c>
      <c r="I45" s="56" t="s">
        <v>1650</v>
      </c>
      <c r="J45" s="56" t="s">
        <v>1651</v>
      </c>
      <c r="K45" s="57">
        <v>11</v>
      </c>
      <c r="M45" s="57">
        <v>8050</v>
      </c>
      <c r="N45" s="57" t="s">
        <v>105</v>
      </c>
      <c r="O45" s="57" t="s">
        <v>1416</v>
      </c>
      <c r="P45" s="59">
        <v>40635</v>
      </c>
      <c r="Q45" s="57">
        <v>40</v>
      </c>
      <c r="R45" s="56" t="s">
        <v>1487</v>
      </c>
      <c r="S45" s="57" t="s">
        <v>1652</v>
      </c>
      <c r="T45" s="56" t="s">
        <v>1551</v>
      </c>
    </row>
    <row r="46" spans="1:20" x14ac:dyDescent="0.3">
      <c r="A46" s="56" t="s">
        <v>1653</v>
      </c>
      <c r="B46" s="56" t="s">
        <v>1516</v>
      </c>
      <c r="D46" s="57" t="s">
        <v>1471</v>
      </c>
      <c r="E46" s="57" t="s">
        <v>1472</v>
      </c>
      <c r="F46" s="57">
        <v>62673</v>
      </c>
      <c r="G46" s="58">
        <v>443050612</v>
      </c>
      <c r="H46" s="58">
        <v>765396026</v>
      </c>
      <c r="I46" s="56" t="s">
        <v>1654</v>
      </c>
      <c r="J46" s="56" t="s">
        <v>1655</v>
      </c>
      <c r="K46" s="57">
        <v>89</v>
      </c>
      <c r="M46" s="57">
        <v>8050</v>
      </c>
      <c r="N46" s="57" t="s">
        <v>105</v>
      </c>
      <c r="O46" s="57" t="s">
        <v>1416</v>
      </c>
      <c r="P46" s="59">
        <v>42374</v>
      </c>
      <c r="Q46" s="57">
        <v>80</v>
      </c>
      <c r="R46" s="56" t="s">
        <v>1475</v>
      </c>
      <c r="S46" s="57" t="s">
        <v>1416</v>
      </c>
      <c r="T46" s="56" t="s">
        <v>1603</v>
      </c>
    </row>
    <row r="47" spans="1:20" x14ac:dyDescent="0.3">
      <c r="A47" s="56" t="s">
        <v>1656</v>
      </c>
      <c r="B47" s="56" t="s">
        <v>1657</v>
      </c>
      <c r="D47" s="57" t="s">
        <v>1464</v>
      </c>
      <c r="F47" s="57">
        <v>59562</v>
      </c>
      <c r="G47" s="58">
        <v>444016552</v>
      </c>
      <c r="H47" s="58">
        <v>761669249</v>
      </c>
      <c r="I47" s="56" t="s">
        <v>1658</v>
      </c>
      <c r="J47" s="56" t="s">
        <v>1659</v>
      </c>
      <c r="K47" s="57">
        <v>34</v>
      </c>
      <c r="M47" s="57">
        <v>8041</v>
      </c>
      <c r="N47" s="57" t="s">
        <v>105</v>
      </c>
      <c r="O47" s="57" t="s">
        <v>1416</v>
      </c>
      <c r="P47" s="59">
        <v>40990</v>
      </c>
      <c r="Q47" s="57">
        <v>10</v>
      </c>
      <c r="R47" s="56" t="s">
        <v>1502</v>
      </c>
      <c r="S47" s="57" t="s">
        <v>1416</v>
      </c>
      <c r="T47" s="56" t="s">
        <v>1498</v>
      </c>
    </row>
    <row r="48" spans="1:20" x14ac:dyDescent="0.3">
      <c r="A48" s="56" t="s">
        <v>1656</v>
      </c>
      <c r="B48" s="56" t="s">
        <v>1660</v>
      </c>
      <c r="D48" s="57" t="s">
        <v>1464</v>
      </c>
      <c r="F48" s="57">
        <v>60173</v>
      </c>
      <c r="G48" s="58">
        <v>441143225</v>
      </c>
      <c r="H48" s="58">
        <v>767149444</v>
      </c>
      <c r="I48" s="56" t="s">
        <v>1661</v>
      </c>
      <c r="J48" s="56" t="s">
        <v>1662</v>
      </c>
      <c r="K48" s="57">
        <v>39</v>
      </c>
      <c r="M48" s="57">
        <v>8050</v>
      </c>
      <c r="N48" s="57" t="s">
        <v>105</v>
      </c>
      <c r="O48" s="57" t="s">
        <v>1416</v>
      </c>
      <c r="P48" s="59">
        <v>43498</v>
      </c>
      <c r="Q48" s="57">
        <v>30</v>
      </c>
      <c r="R48" s="56" t="s">
        <v>1494</v>
      </c>
      <c r="S48" s="57" t="s">
        <v>1416</v>
      </c>
      <c r="T48" s="56" t="s">
        <v>1524</v>
      </c>
    </row>
    <row r="49" spans="1:20" x14ac:dyDescent="0.3">
      <c r="A49" s="56" t="s">
        <v>1663</v>
      </c>
      <c r="B49" s="56" t="s">
        <v>1664</v>
      </c>
      <c r="D49" s="57" t="s">
        <v>1471</v>
      </c>
      <c r="E49" s="57" t="s">
        <v>1472</v>
      </c>
      <c r="F49" s="57">
        <v>21275</v>
      </c>
      <c r="G49" s="58">
        <v>448968558</v>
      </c>
      <c r="H49" s="58">
        <v>764737636</v>
      </c>
      <c r="I49" s="56" t="s">
        <v>1665</v>
      </c>
      <c r="J49" s="56" t="s">
        <v>1666</v>
      </c>
      <c r="K49" s="57">
        <v>85</v>
      </c>
      <c r="M49" s="57">
        <v>8004</v>
      </c>
      <c r="N49" s="57" t="s">
        <v>105</v>
      </c>
      <c r="O49" s="57" t="s">
        <v>1416</v>
      </c>
      <c r="P49" s="59">
        <v>38407</v>
      </c>
      <c r="Q49" s="57">
        <v>60</v>
      </c>
      <c r="R49" s="56" t="s">
        <v>1508</v>
      </c>
      <c r="S49" s="57" t="s">
        <v>1416</v>
      </c>
      <c r="T49" s="56" t="s">
        <v>1503</v>
      </c>
    </row>
    <row r="50" spans="1:20" x14ac:dyDescent="0.3">
      <c r="A50" s="56" t="s">
        <v>1667</v>
      </c>
      <c r="B50" s="56" t="s">
        <v>1668</v>
      </c>
      <c r="D50" s="57" t="s">
        <v>1464</v>
      </c>
      <c r="F50" s="57">
        <v>55933</v>
      </c>
      <c r="G50" s="58">
        <v>444094910</v>
      </c>
      <c r="H50" s="58">
        <v>762744004</v>
      </c>
      <c r="I50" s="56" t="s">
        <v>1669</v>
      </c>
      <c r="J50" s="56" t="s">
        <v>1670</v>
      </c>
      <c r="K50" s="57">
        <v>32</v>
      </c>
      <c r="M50" s="57">
        <v>8044</v>
      </c>
      <c r="N50" s="57" t="s">
        <v>105</v>
      </c>
      <c r="O50" s="57" t="s">
        <v>1416</v>
      </c>
      <c r="P50" s="59">
        <v>42574</v>
      </c>
      <c r="Q50" s="57">
        <v>100</v>
      </c>
      <c r="R50" s="56" t="s">
        <v>1513</v>
      </c>
      <c r="S50" s="57" t="s">
        <v>1416</v>
      </c>
      <c r="T50" s="56" t="s">
        <v>1476</v>
      </c>
    </row>
    <row r="51" spans="1:20" x14ac:dyDescent="0.3">
      <c r="A51" s="60" t="s">
        <v>1671</v>
      </c>
      <c r="B51" s="56" t="s">
        <v>1672</v>
      </c>
      <c r="D51" s="57" t="s">
        <v>1471</v>
      </c>
      <c r="E51" s="57" t="s">
        <v>1472</v>
      </c>
      <c r="F51" s="57">
        <v>43668</v>
      </c>
      <c r="G51" s="58">
        <v>447330224</v>
      </c>
      <c r="H51" s="58">
        <v>766149369</v>
      </c>
      <c r="I51" s="56" t="s">
        <v>1673</v>
      </c>
      <c r="J51" s="56" t="s">
        <v>1674</v>
      </c>
      <c r="K51" s="57">
        <v>33</v>
      </c>
      <c r="M51" s="57">
        <v>8049</v>
      </c>
      <c r="N51" s="57" t="s">
        <v>105</v>
      </c>
      <c r="O51" s="57" t="s">
        <v>1416</v>
      </c>
      <c r="P51" s="59">
        <v>41753</v>
      </c>
      <c r="Q51" s="57">
        <v>20</v>
      </c>
      <c r="R51" s="56" t="s">
        <v>1523</v>
      </c>
      <c r="S51" s="57" t="s">
        <v>1416</v>
      </c>
      <c r="T51" s="56" t="s">
        <v>1476</v>
      </c>
    </row>
    <row r="52" spans="1:20" x14ac:dyDescent="0.3">
      <c r="A52" s="56" t="s">
        <v>1503</v>
      </c>
      <c r="B52" s="56" t="s">
        <v>1675</v>
      </c>
      <c r="C52" s="57" t="s">
        <v>1463</v>
      </c>
      <c r="D52" s="57" t="s">
        <v>1471</v>
      </c>
      <c r="E52" s="57" t="s">
        <v>1472</v>
      </c>
      <c r="F52" s="57">
        <v>54633</v>
      </c>
      <c r="G52" s="58">
        <v>447203745</v>
      </c>
      <c r="H52" s="58">
        <v>762980535</v>
      </c>
      <c r="I52" s="56" t="s">
        <v>1676</v>
      </c>
      <c r="J52" s="56" t="s">
        <v>1677</v>
      </c>
      <c r="K52" s="57">
        <v>36</v>
      </c>
      <c r="M52" s="57">
        <v>8053</v>
      </c>
      <c r="N52" s="57" t="s">
        <v>105</v>
      </c>
      <c r="O52" s="57" t="s">
        <v>1416</v>
      </c>
      <c r="P52" s="59">
        <v>38784</v>
      </c>
      <c r="Q52" s="57">
        <v>100</v>
      </c>
      <c r="R52" s="56" t="s">
        <v>1519</v>
      </c>
      <c r="S52" s="57" t="s">
        <v>1416</v>
      </c>
    </row>
    <row r="53" spans="1:20" x14ac:dyDescent="0.3">
      <c r="A53" s="56" t="s">
        <v>1678</v>
      </c>
      <c r="B53" s="56" t="s">
        <v>1530</v>
      </c>
      <c r="D53" s="57" t="s">
        <v>1471</v>
      </c>
      <c r="E53" s="57" t="s">
        <v>1472</v>
      </c>
      <c r="F53" s="57">
        <v>27968</v>
      </c>
      <c r="G53" s="58">
        <v>447063750</v>
      </c>
      <c r="H53" s="58">
        <v>765285436</v>
      </c>
      <c r="I53" s="56" t="s">
        <v>1679</v>
      </c>
      <c r="J53" s="56" t="s">
        <v>1680</v>
      </c>
      <c r="K53" s="57">
        <v>74</v>
      </c>
      <c r="M53" s="57">
        <v>8032</v>
      </c>
      <c r="N53" s="57" t="s">
        <v>105</v>
      </c>
      <c r="O53" s="57" t="s">
        <v>1416</v>
      </c>
      <c r="P53" s="59">
        <v>41127</v>
      </c>
      <c r="Q53" s="57">
        <v>44</v>
      </c>
      <c r="R53" s="56" t="s">
        <v>1481</v>
      </c>
      <c r="S53" s="57" t="s">
        <v>1652</v>
      </c>
      <c r="T53" s="56" t="s">
        <v>1488</v>
      </c>
    </row>
    <row r="54" spans="1:20" x14ac:dyDescent="0.3">
      <c r="A54" s="56" t="s">
        <v>1683</v>
      </c>
      <c r="B54" s="56" t="s">
        <v>1608</v>
      </c>
      <c r="D54" s="57" t="s">
        <v>1471</v>
      </c>
      <c r="E54" s="57" t="s">
        <v>1472</v>
      </c>
      <c r="F54" s="57">
        <v>25968</v>
      </c>
      <c r="G54" s="58">
        <v>449706791</v>
      </c>
      <c r="H54" s="58">
        <v>769872480</v>
      </c>
      <c r="I54" s="56" t="s">
        <v>1684</v>
      </c>
      <c r="J54" s="56" t="s">
        <v>1685</v>
      </c>
      <c r="K54" s="57">
        <v>23</v>
      </c>
      <c r="M54" s="57">
        <v>8051</v>
      </c>
      <c r="N54" s="57" t="s">
        <v>105</v>
      </c>
      <c r="O54" s="57" t="s">
        <v>1416</v>
      </c>
      <c r="P54" s="59">
        <v>39694</v>
      </c>
      <c r="Q54" s="57">
        <v>30</v>
      </c>
      <c r="R54" s="56" t="s">
        <v>1494</v>
      </c>
      <c r="S54" s="57" t="s">
        <v>1416</v>
      </c>
      <c r="T54" s="56" t="s">
        <v>1476</v>
      </c>
    </row>
    <row r="55" spans="1:20" x14ac:dyDescent="0.3">
      <c r="A55" s="56" t="s">
        <v>1683</v>
      </c>
      <c r="B55" s="56" t="s">
        <v>1689</v>
      </c>
      <c r="D55" s="57" t="s">
        <v>1464</v>
      </c>
      <c r="F55" s="57">
        <v>61638</v>
      </c>
      <c r="G55" s="58">
        <v>446954261</v>
      </c>
      <c r="H55" s="58">
        <v>764804863</v>
      </c>
      <c r="I55" s="56" t="s">
        <v>1690</v>
      </c>
      <c r="J55" s="56" t="s">
        <v>1691</v>
      </c>
      <c r="K55" s="57">
        <v>69</v>
      </c>
      <c r="M55" s="57">
        <v>8057</v>
      </c>
      <c r="N55" s="57" t="s">
        <v>105</v>
      </c>
      <c r="O55" s="57" t="s">
        <v>1416</v>
      </c>
      <c r="P55" s="59">
        <v>43175</v>
      </c>
      <c r="Q55" s="57">
        <v>80</v>
      </c>
      <c r="R55" s="56" t="s">
        <v>1475</v>
      </c>
      <c r="S55" s="57" t="s">
        <v>1468</v>
      </c>
      <c r="T55" s="56" t="s">
        <v>1461</v>
      </c>
    </row>
    <row r="56" spans="1:20" x14ac:dyDescent="0.3">
      <c r="A56" s="56" t="s">
        <v>1692</v>
      </c>
      <c r="B56" s="56" t="s">
        <v>1693</v>
      </c>
      <c r="D56" s="57" t="s">
        <v>1471</v>
      </c>
      <c r="E56" s="57" t="s">
        <v>1472</v>
      </c>
      <c r="F56" s="57">
        <v>48565</v>
      </c>
      <c r="G56" s="58">
        <v>449186109</v>
      </c>
      <c r="H56" s="58">
        <v>762969779</v>
      </c>
      <c r="I56" s="56" t="s">
        <v>1694</v>
      </c>
      <c r="J56" s="56" t="s">
        <v>1695</v>
      </c>
      <c r="K56" s="57">
        <v>40</v>
      </c>
      <c r="M56" s="57">
        <v>8064</v>
      </c>
      <c r="N56" s="57" t="s">
        <v>105</v>
      </c>
      <c r="O56" s="57" t="s">
        <v>1416</v>
      </c>
      <c r="P56" s="59">
        <v>42121</v>
      </c>
      <c r="Q56" s="57">
        <v>60</v>
      </c>
      <c r="R56" s="56" t="s">
        <v>1508</v>
      </c>
      <c r="S56" s="57" t="s">
        <v>1416</v>
      </c>
      <c r="T56" s="56" t="s">
        <v>1514</v>
      </c>
    </row>
    <row r="57" spans="1:20" x14ac:dyDescent="0.3">
      <c r="A57" s="56" t="s">
        <v>1696</v>
      </c>
      <c r="B57" s="56" t="s">
        <v>1697</v>
      </c>
      <c r="D57" s="57" t="s">
        <v>1471</v>
      </c>
      <c r="E57" s="57" t="s">
        <v>1472</v>
      </c>
      <c r="F57" s="57">
        <v>71188</v>
      </c>
      <c r="G57" s="58">
        <v>443344580</v>
      </c>
      <c r="H57" s="58">
        <v>761092332</v>
      </c>
      <c r="I57" s="56" t="s">
        <v>1698</v>
      </c>
      <c r="J57" s="56" t="s">
        <v>1610</v>
      </c>
      <c r="K57" s="57">
        <v>43</v>
      </c>
      <c r="M57" s="57">
        <v>8002</v>
      </c>
      <c r="N57" s="57" t="s">
        <v>105</v>
      </c>
      <c r="O57" s="57" t="s">
        <v>1416</v>
      </c>
      <c r="P57" s="59">
        <v>39363</v>
      </c>
      <c r="Q57" s="57">
        <v>100</v>
      </c>
      <c r="R57" s="56" t="s">
        <v>1513</v>
      </c>
      <c r="S57" s="57" t="s">
        <v>1416</v>
      </c>
      <c r="T57" s="56" t="s">
        <v>1488</v>
      </c>
    </row>
    <row r="58" spans="1:20" x14ac:dyDescent="0.3">
      <c r="A58" s="56" t="s">
        <v>1699</v>
      </c>
      <c r="B58" s="56" t="s">
        <v>1700</v>
      </c>
      <c r="C58" s="57" t="s">
        <v>1484</v>
      </c>
      <c r="D58" s="57" t="s">
        <v>1471</v>
      </c>
      <c r="E58" s="57" t="s">
        <v>1472</v>
      </c>
      <c r="F58" s="57">
        <v>57626</v>
      </c>
      <c r="G58" s="58">
        <v>446462266</v>
      </c>
      <c r="H58" s="58">
        <v>771032415</v>
      </c>
      <c r="I58" s="56" t="s">
        <v>1701</v>
      </c>
      <c r="J58" s="56" t="s">
        <v>1702</v>
      </c>
      <c r="K58" s="57">
        <v>5</v>
      </c>
      <c r="M58" s="57">
        <v>8055</v>
      </c>
      <c r="N58" s="57" t="s">
        <v>105</v>
      </c>
      <c r="O58" s="57" t="s">
        <v>1416</v>
      </c>
      <c r="P58" s="59">
        <v>39276</v>
      </c>
      <c r="Q58" s="57">
        <v>20</v>
      </c>
      <c r="R58" s="56" t="s">
        <v>1523</v>
      </c>
      <c r="S58" s="57" t="s">
        <v>1416</v>
      </c>
      <c r="T58" s="56" t="s">
        <v>1461</v>
      </c>
    </row>
    <row r="59" spans="1:20" x14ac:dyDescent="0.3">
      <c r="A59" s="56" t="s">
        <v>1703</v>
      </c>
      <c r="B59" s="56" t="s">
        <v>1548</v>
      </c>
      <c r="D59" s="57" t="s">
        <v>1471</v>
      </c>
      <c r="E59" s="57" t="s">
        <v>1472</v>
      </c>
      <c r="F59" s="57">
        <v>40741</v>
      </c>
      <c r="G59" s="58">
        <v>442743223</v>
      </c>
      <c r="H59" s="58">
        <v>779023680</v>
      </c>
      <c r="I59" s="56" t="s">
        <v>1704</v>
      </c>
      <c r="J59" s="56" t="s">
        <v>1705</v>
      </c>
      <c r="K59" s="57">
        <v>5</v>
      </c>
      <c r="M59" s="57">
        <v>8044</v>
      </c>
      <c r="N59" s="57" t="s">
        <v>105</v>
      </c>
      <c r="O59" s="57" t="s">
        <v>1416</v>
      </c>
      <c r="P59" s="59">
        <v>41566</v>
      </c>
      <c r="Q59" s="57">
        <v>100</v>
      </c>
      <c r="R59" s="56" t="s">
        <v>1519</v>
      </c>
      <c r="S59" s="57" t="s">
        <v>1416</v>
      </c>
      <c r="T59" s="56" t="s">
        <v>1514</v>
      </c>
    </row>
    <row r="60" spans="1:20" x14ac:dyDescent="0.3">
      <c r="A60" s="56" t="s">
        <v>1706</v>
      </c>
      <c r="B60" s="56" t="s">
        <v>1707</v>
      </c>
      <c r="D60" s="57" t="s">
        <v>1471</v>
      </c>
      <c r="E60" s="57" t="s">
        <v>1472</v>
      </c>
      <c r="F60" s="57">
        <v>80063</v>
      </c>
      <c r="G60" s="58">
        <v>447301660</v>
      </c>
      <c r="H60" s="58">
        <v>777931518</v>
      </c>
      <c r="I60" s="56" t="s">
        <v>1708</v>
      </c>
      <c r="J60" s="56" t="s">
        <v>1709</v>
      </c>
      <c r="K60" s="57">
        <v>70</v>
      </c>
      <c r="M60" s="57">
        <v>8004</v>
      </c>
      <c r="N60" s="57" t="s">
        <v>105</v>
      </c>
      <c r="O60" s="57" t="s">
        <v>1416</v>
      </c>
      <c r="P60" s="59">
        <v>39519</v>
      </c>
      <c r="Q60" s="57">
        <v>44</v>
      </c>
      <c r="R60" s="56" t="s">
        <v>1481</v>
      </c>
      <c r="S60" s="57" t="s">
        <v>1416</v>
      </c>
      <c r="T60" s="56" t="s">
        <v>1498</v>
      </c>
    </row>
    <row r="61" spans="1:20" x14ac:dyDescent="0.3">
      <c r="A61" s="56" t="s">
        <v>1710</v>
      </c>
      <c r="B61" s="56" t="s">
        <v>1711</v>
      </c>
      <c r="D61" s="57" t="s">
        <v>1471</v>
      </c>
      <c r="E61" s="57" t="s">
        <v>1472</v>
      </c>
      <c r="F61" s="57">
        <v>55933</v>
      </c>
      <c r="G61" s="58">
        <v>444761182</v>
      </c>
      <c r="H61" s="58">
        <v>778172478</v>
      </c>
      <c r="I61" s="56" t="s">
        <v>1712</v>
      </c>
      <c r="J61" s="56" t="s">
        <v>1610</v>
      </c>
      <c r="K61" s="57">
        <v>35</v>
      </c>
      <c r="M61" s="57">
        <v>8044</v>
      </c>
      <c r="N61" s="57" t="s">
        <v>105</v>
      </c>
      <c r="O61" s="57" t="s">
        <v>1416</v>
      </c>
      <c r="P61" s="59">
        <v>41285</v>
      </c>
      <c r="Q61" s="57">
        <v>40</v>
      </c>
      <c r="R61" s="56" t="s">
        <v>1487</v>
      </c>
      <c r="S61" s="57" t="s">
        <v>1416</v>
      </c>
      <c r="T61" s="56" t="s">
        <v>1476</v>
      </c>
    </row>
    <row r="62" spans="1:20" x14ac:dyDescent="0.3">
      <c r="A62" s="56" t="s">
        <v>1713</v>
      </c>
      <c r="B62" s="56" t="s">
        <v>1714</v>
      </c>
      <c r="D62" s="57" t="s">
        <v>1464</v>
      </c>
      <c r="F62" s="57">
        <v>33399</v>
      </c>
      <c r="G62" s="58">
        <v>444544434.5</v>
      </c>
      <c r="H62" s="58">
        <v>774299166</v>
      </c>
      <c r="I62" s="56" t="s">
        <v>1715</v>
      </c>
      <c r="J62" s="56" t="s">
        <v>1716</v>
      </c>
      <c r="K62" s="57">
        <v>42</v>
      </c>
      <c r="M62" s="57">
        <v>6877</v>
      </c>
      <c r="N62" s="57" t="s">
        <v>1717</v>
      </c>
      <c r="O62" s="57" t="s">
        <v>1416</v>
      </c>
      <c r="P62" s="59">
        <v>42743</v>
      </c>
      <c r="Q62" s="57">
        <v>44</v>
      </c>
      <c r="R62" s="56" t="s">
        <v>1481</v>
      </c>
      <c r="S62" s="57" t="s">
        <v>1416</v>
      </c>
      <c r="T62" s="56" t="s">
        <v>1498</v>
      </c>
    </row>
    <row r="63" spans="1:20" x14ac:dyDescent="0.3">
      <c r="A63" s="56" t="s">
        <v>1950</v>
      </c>
      <c r="B63" s="56" t="s">
        <v>1686</v>
      </c>
      <c r="D63" s="57" t="s">
        <v>1471</v>
      </c>
      <c r="E63" s="57" t="s">
        <v>1472</v>
      </c>
      <c r="F63" s="57">
        <v>45090</v>
      </c>
      <c r="G63" s="58">
        <v>449870767</v>
      </c>
      <c r="H63" s="58">
        <v>768206305</v>
      </c>
      <c r="I63" s="56" t="s">
        <v>1687</v>
      </c>
      <c r="J63" s="56" t="s">
        <v>1688</v>
      </c>
      <c r="K63" s="57">
        <v>62</v>
      </c>
      <c r="M63" s="57">
        <v>8051</v>
      </c>
      <c r="N63" s="57" t="s">
        <v>105</v>
      </c>
      <c r="O63" s="57" t="s">
        <v>1416</v>
      </c>
      <c r="P63" s="59">
        <v>43784</v>
      </c>
      <c r="Q63" s="57">
        <v>10</v>
      </c>
      <c r="R63" s="56" t="s">
        <v>1502</v>
      </c>
      <c r="S63" s="57" t="s">
        <v>1416</v>
      </c>
      <c r="T63" s="56" t="s">
        <v>1551</v>
      </c>
    </row>
    <row r="64" spans="1:20" x14ac:dyDescent="0.3">
      <c r="A64" s="56" t="s">
        <v>1718</v>
      </c>
      <c r="B64" s="56" t="s">
        <v>1526</v>
      </c>
      <c r="D64" s="57" t="s">
        <v>1471</v>
      </c>
      <c r="E64" s="57" t="s">
        <v>1472</v>
      </c>
      <c r="F64" s="57">
        <v>29031</v>
      </c>
      <c r="G64" s="58">
        <v>443362422</v>
      </c>
      <c r="H64" s="58">
        <v>778359226</v>
      </c>
      <c r="I64" s="56" t="s">
        <v>1719</v>
      </c>
      <c r="J64" s="56" t="s">
        <v>1720</v>
      </c>
      <c r="K64" s="57">
        <v>5</v>
      </c>
      <c r="M64" s="57">
        <v>8041</v>
      </c>
      <c r="N64" s="57" t="s">
        <v>105</v>
      </c>
      <c r="O64" s="57" t="s">
        <v>1416</v>
      </c>
      <c r="P64" s="59">
        <v>43510</v>
      </c>
      <c r="Q64" s="57">
        <v>80</v>
      </c>
      <c r="R64" s="56" t="s">
        <v>1475</v>
      </c>
      <c r="S64" s="57" t="s">
        <v>1416</v>
      </c>
      <c r="T64" s="56" t="s">
        <v>1551</v>
      </c>
    </row>
    <row r="65" spans="1:20" x14ac:dyDescent="0.3">
      <c r="A65" s="56" t="s">
        <v>1721</v>
      </c>
      <c r="B65" s="56" t="s">
        <v>1584</v>
      </c>
      <c r="D65" s="57" t="s">
        <v>1464</v>
      </c>
      <c r="F65" s="57">
        <v>66704</v>
      </c>
      <c r="G65" s="58">
        <v>449933733</v>
      </c>
      <c r="H65" s="58">
        <v>774371006</v>
      </c>
      <c r="I65" s="56" t="s">
        <v>1724</v>
      </c>
      <c r="J65" s="56" t="s">
        <v>1725</v>
      </c>
      <c r="K65" s="57">
        <v>83</v>
      </c>
      <c r="M65" s="57">
        <v>8001</v>
      </c>
      <c r="N65" s="57" t="s">
        <v>105</v>
      </c>
      <c r="O65" s="57" t="s">
        <v>1416</v>
      </c>
      <c r="P65" s="59">
        <v>43038</v>
      </c>
      <c r="Q65" s="57">
        <v>10</v>
      </c>
      <c r="R65" s="56" t="s">
        <v>1502</v>
      </c>
      <c r="S65" s="57" t="s">
        <v>1416</v>
      </c>
      <c r="T65" s="56" t="s">
        <v>1503</v>
      </c>
    </row>
    <row r="66" spans="1:20" x14ac:dyDescent="0.3">
      <c r="A66" s="56" t="s">
        <v>1726</v>
      </c>
      <c r="B66" s="56" t="s">
        <v>1727</v>
      </c>
      <c r="D66" s="57" t="s">
        <v>1464</v>
      </c>
      <c r="F66" s="57">
        <v>48565</v>
      </c>
      <c r="G66" s="58">
        <v>448927045</v>
      </c>
      <c r="H66" s="58">
        <v>779026468</v>
      </c>
      <c r="I66" s="56" t="s">
        <v>1728</v>
      </c>
      <c r="J66" s="56" t="s">
        <v>1729</v>
      </c>
      <c r="K66" s="57">
        <v>60</v>
      </c>
      <c r="M66" s="57">
        <v>8050</v>
      </c>
      <c r="N66" s="57" t="s">
        <v>105</v>
      </c>
      <c r="O66" s="57" t="s">
        <v>1416</v>
      </c>
      <c r="P66" s="59">
        <v>38521</v>
      </c>
      <c r="Q66" s="57">
        <v>60</v>
      </c>
      <c r="R66" s="56" t="s">
        <v>1508</v>
      </c>
      <c r="S66" s="57" t="s">
        <v>1416</v>
      </c>
      <c r="T66" s="56" t="s">
        <v>1514</v>
      </c>
    </row>
    <row r="67" spans="1:20" x14ac:dyDescent="0.3">
      <c r="A67" s="56" t="s">
        <v>1730</v>
      </c>
      <c r="B67" s="56" t="s">
        <v>1731</v>
      </c>
      <c r="D67" s="57" t="s">
        <v>1471</v>
      </c>
      <c r="E67" s="57" t="s">
        <v>1472</v>
      </c>
      <c r="F67" s="57">
        <v>85052</v>
      </c>
      <c r="G67" s="58">
        <v>441330786</v>
      </c>
      <c r="H67" s="58">
        <v>775788874</v>
      </c>
      <c r="I67" s="56" t="s">
        <v>1732</v>
      </c>
      <c r="J67" s="56" t="s">
        <v>1733</v>
      </c>
      <c r="K67" s="57">
        <v>37</v>
      </c>
      <c r="M67" s="57">
        <v>8051</v>
      </c>
      <c r="N67" s="57" t="s">
        <v>105</v>
      </c>
      <c r="O67" s="57" t="s">
        <v>1416</v>
      </c>
      <c r="P67" s="59">
        <v>43152</v>
      </c>
      <c r="Q67" s="57">
        <v>100</v>
      </c>
      <c r="R67" s="56" t="s">
        <v>1513</v>
      </c>
      <c r="S67" s="57" t="s">
        <v>1416</v>
      </c>
      <c r="T67" s="56" t="s">
        <v>1524</v>
      </c>
    </row>
    <row r="68" spans="1:20" x14ac:dyDescent="0.3">
      <c r="A68" s="56" t="s">
        <v>1734</v>
      </c>
      <c r="B68" s="56" t="s">
        <v>1735</v>
      </c>
      <c r="D68" s="57" t="s">
        <v>1471</v>
      </c>
      <c r="E68" s="57" t="s">
        <v>1472</v>
      </c>
      <c r="F68" s="57">
        <v>56592</v>
      </c>
      <c r="G68" s="58">
        <v>447896998</v>
      </c>
      <c r="H68" s="58">
        <v>777491128</v>
      </c>
      <c r="I68" s="56" t="s">
        <v>1736</v>
      </c>
      <c r="J68" s="56" t="s">
        <v>1737</v>
      </c>
      <c r="K68" s="57">
        <v>66</v>
      </c>
      <c r="M68" s="57">
        <v>8053</v>
      </c>
      <c r="N68" s="57" t="s">
        <v>105</v>
      </c>
      <c r="O68" s="57" t="s">
        <v>1416</v>
      </c>
      <c r="P68" s="59">
        <v>43040</v>
      </c>
      <c r="Q68" s="57">
        <v>100</v>
      </c>
      <c r="R68" s="56" t="s">
        <v>1519</v>
      </c>
      <c r="S68" s="57" t="s">
        <v>1416</v>
      </c>
      <c r="T68" s="56" t="s">
        <v>1476</v>
      </c>
    </row>
    <row r="69" spans="1:20" x14ac:dyDescent="0.3">
      <c r="A69" s="56" t="s">
        <v>1734</v>
      </c>
      <c r="B69" s="56" t="s">
        <v>1557</v>
      </c>
      <c r="D69" s="57" t="s">
        <v>1464</v>
      </c>
      <c r="F69" s="57">
        <v>76591</v>
      </c>
      <c r="G69" s="58">
        <v>447973231</v>
      </c>
      <c r="H69" s="58">
        <v>779148504</v>
      </c>
      <c r="I69" s="56" t="s">
        <v>1738</v>
      </c>
      <c r="J69" s="56" t="s">
        <v>1739</v>
      </c>
      <c r="K69" s="57">
        <v>54</v>
      </c>
      <c r="M69" s="57">
        <v>8046</v>
      </c>
      <c r="N69" s="57" t="s">
        <v>105</v>
      </c>
      <c r="O69" s="57" t="s">
        <v>1416</v>
      </c>
      <c r="P69" s="59">
        <v>42150</v>
      </c>
      <c r="Q69" s="57">
        <v>20</v>
      </c>
      <c r="R69" s="56" t="s">
        <v>1523</v>
      </c>
      <c r="S69" s="57" t="s">
        <v>1416</v>
      </c>
      <c r="T69" s="56" t="s">
        <v>1603</v>
      </c>
    </row>
    <row r="70" spans="1:20" x14ac:dyDescent="0.3">
      <c r="A70" s="56" t="s">
        <v>1740</v>
      </c>
      <c r="B70" s="56" t="s">
        <v>1741</v>
      </c>
      <c r="D70" s="57" t="s">
        <v>1471</v>
      </c>
      <c r="E70" s="57" t="s">
        <v>1472</v>
      </c>
      <c r="F70" s="57">
        <v>54633</v>
      </c>
      <c r="G70" s="58">
        <v>443904988</v>
      </c>
      <c r="H70" s="58">
        <v>775175323</v>
      </c>
      <c r="I70" s="56" t="s">
        <v>1742</v>
      </c>
      <c r="J70" s="56" t="s">
        <v>1610</v>
      </c>
      <c r="K70" s="57">
        <v>63</v>
      </c>
      <c r="M70" s="57">
        <v>8008</v>
      </c>
      <c r="N70" s="57" t="s">
        <v>105</v>
      </c>
      <c r="O70" s="57" t="s">
        <v>1416</v>
      </c>
      <c r="P70" s="59">
        <v>42690</v>
      </c>
      <c r="Q70" s="57">
        <v>40</v>
      </c>
      <c r="R70" s="56" t="s">
        <v>1487</v>
      </c>
      <c r="S70" s="57" t="s">
        <v>1416</v>
      </c>
      <c r="T70" s="56" t="s">
        <v>1503</v>
      </c>
    </row>
    <row r="71" spans="1:20" x14ac:dyDescent="0.3">
      <c r="A71" s="56" t="s">
        <v>1740</v>
      </c>
      <c r="B71" s="56" t="s">
        <v>1553</v>
      </c>
      <c r="D71" s="57" t="s">
        <v>1471</v>
      </c>
      <c r="E71" s="57" t="s">
        <v>1472</v>
      </c>
      <c r="F71" s="57">
        <v>59562</v>
      </c>
      <c r="G71" s="58">
        <v>444410342</v>
      </c>
      <c r="H71" s="58">
        <v>778827098</v>
      </c>
      <c r="I71" s="56" t="s">
        <v>1743</v>
      </c>
      <c r="J71" s="56" t="s">
        <v>1744</v>
      </c>
      <c r="K71" s="57">
        <v>90</v>
      </c>
      <c r="M71" s="57">
        <v>8003</v>
      </c>
      <c r="N71" s="57" t="s">
        <v>105</v>
      </c>
      <c r="O71" s="57" t="s">
        <v>1416</v>
      </c>
      <c r="P71" s="59">
        <v>40277</v>
      </c>
      <c r="Q71" s="57">
        <v>44</v>
      </c>
      <c r="R71" s="56" t="s">
        <v>1481</v>
      </c>
      <c r="S71" s="57" t="s">
        <v>1416</v>
      </c>
      <c r="T71" s="56" t="s">
        <v>1503</v>
      </c>
    </row>
    <row r="72" spans="1:20" x14ac:dyDescent="0.3">
      <c r="A72" s="56" t="s">
        <v>1745</v>
      </c>
      <c r="B72" s="56" t="s">
        <v>1746</v>
      </c>
      <c r="D72" s="57" t="s">
        <v>1471</v>
      </c>
      <c r="E72" s="57" t="s">
        <v>1472</v>
      </c>
      <c r="F72" s="57">
        <v>54327</v>
      </c>
      <c r="G72" s="58">
        <v>441226976</v>
      </c>
      <c r="H72" s="58">
        <v>775383721</v>
      </c>
      <c r="I72" s="56" t="s">
        <v>1747</v>
      </c>
      <c r="J72" s="56" t="s">
        <v>1748</v>
      </c>
      <c r="K72" s="57">
        <v>16</v>
      </c>
      <c r="M72" s="57">
        <v>8053</v>
      </c>
      <c r="N72" s="57" t="s">
        <v>105</v>
      </c>
      <c r="O72" s="57" t="s">
        <v>1416</v>
      </c>
      <c r="P72" s="59">
        <v>38236</v>
      </c>
      <c r="Q72" s="57">
        <v>80</v>
      </c>
      <c r="R72" s="56" t="s">
        <v>1475</v>
      </c>
      <c r="S72" s="57" t="s">
        <v>1468</v>
      </c>
      <c r="T72" s="56" t="s">
        <v>1503</v>
      </c>
    </row>
    <row r="73" spans="1:20" x14ac:dyDescent="0.3">
      <c r="A73" s="56" t="s">
        <v>1432</v>
      </c>
      <c r="B73" s="56" t="s">
        <v>1765</v>
      </c>
      <c r="D73" s="57" t="s">
        <v>1464</v>
      </c>
      <c r="F73" s="57">
        <v>38374</v>
      </c>
      <c r="G73" s="58">
        <v>445462425</v>
      </c>
      <c r="H73" s="58">
        <v>769905036</v>
      </c>
      <c r="I73" s="56" t="s">
        <v>1766</v>
      </c>
      <c r="J73" s="56" t="s">
        <v>1767</v>
      </c>
      <c r="K73" s="57">
        <v>94</v>
      </c>
      <c r="M73" s="57">
        <v>8053</v>
      </c>
      <c r="N73" s="57" t="s">
        <v>105</v>
      </c>
      <c r="O73" s="57" t="s">
        <v>1416</v>
      </c>
      <c r="P73" s="59">
        <v>38930</v>
      </c>
      <c r="Q73" s="57">
        <v>20</v>
      </c>
      <c r="R73" s="56" t="s">
        <v>1523</v>
      </c>
      <c r="S73" s="57" t="s">
        <v>1416</v>
      </c>
      <c r="T73" s="56" t="s">
        <v>1476</v>
      </c>
    </row>
    <row r="74" spans="1:20" x14ac:dyDescent="0.3">
      <c r="A74" s="56" t="s">
        <v>1749</v>
      </c>
      <c r="B74" s="56" t="s">
        <v>1627</v>
      </c>
      <c r="C74" s="57" t="s">
        <v>1484</v>
      </c>
      <c r="D74" s="57" t="s">
        <v>1464</v>
      </c>
      <c r="F74" s="57">
        <v>81111</v>
      </c>
      <c r="G74" s="58">
        <v>447265912</v>
      </c>
      <c r="H74" s="58">
        <v>778388033</v>
      </c>
      <c r="I74" s="56" t="s">
        <v>1722</v>
      </c>
      <c r="J74" s="56" t="s">
        <v>1723</v>
      </c>
      <c r="K74" s="57">
        <v>85</v>
      </c>
      <c r="M74" s="57">
        <v>8006</v>
      </c>
      <c r="N74" s="57" t="s">
        <v>105</v>
      </c>
      <c r="O74" s="57" t="s">
        <v>1416</v>
      </c>
      <c r="P74" s="59">
        <v>40638</v>
      </c>
      <c r="Q74" s="57">
        <v>30</v>
      </c>
      <c r="R74" s="56" t="s">
        <v>1494</v>
      </c>
      <c r="S74" s="57" t="s">
        <v>1416</v>
      </c>
      <c r="T74" s="56" t="s">
        <v>1503</v>
      </c>
    </row>
    <row r="75" spans="1:20" x14ac:dyDescent="0.3">
      <c r="A75" s="56" t="s">
        <v>1749</v>
      </c>
      <c r="B75" s="56" t="s">
        <v>1553</v>
      </c>
      <c r="D75" s="57" t="s">
        <v>1471</v>
      </c>
      <c r="E75" s="57" t="s">
        <v>1472</v>
      </c>
      <c r="F75" s="57">
        <v>60173</v>
      </c>
      <c r="G75" s="58">
        <v>445742978</v>
      </c>
      <c r="H75" s="58">
        <v>772475026</v>
      </c>
      <c r="I75" s="56" t="s">
        <v>1750</v>
      </c>
      <c r="J75" s="56" t="s">
        <v>1751</v>
      </c>
      <c r="K75" s="57">
        <v>8</v>
      </c>
      <c r="M75" s="57">
        <v>8038</v>
      </c>
      <c r="N75" s="57" t="s">
        <v>105</v>
      </c>
      <c r="O75" s="57" t="s">
        <v>1416</v>
      </c>
      <c r="P75" s="59">
        <v>38163</v>
      </c>
      <c r="Q75" s="57">
        <v>10</v>
      </c>
      <c r="R75" s="56" t="s">
        <v>1502</v>
      </c>
      <c r="S75" s="57" t="s">
        <v>1416</v>
      </c>
      <c r="T75" s="56" t="s">
        <v>1476</v>
      </c>
    </row>
    <row r="76" spans="1:20" x14ac:dyDescent="0.3">
      <c r="A76" s="56" t="s">
        <v>1949</v>
      </c>
      <c r="B76" s="56" t="s">
        <v>1627</v>
      </c>
      <c r="D76" s="57" t="s">
        <v>1464</v>
      </c>
      <c r="F76" s="57">
        <v>39828</v>
      </c>
      <c r="G76" s="58">
        <v>447186172</v>
      </c>
      <c r="H76" s="58">
        <v>763372249</v>
      </c>
      <c r="I76" s="56" t="s">
        <v>1681</v>
      </c>
      <c r="J76" s="56" t="s">
        <v>1682</v>
      </c>
      <c r="K76" s="57">
        <v>8</v>
      </c>
      <c r="M76" s="57">
        <v>8064</v>
      </c>
      <c r="N76" s="57" t="s">
        <v>105</v>
      </c>
      <c r="O76" s="57" t="s">
        <v>1416</v>
      </c>
      <c r="P76" s="59">
        <v>38955</v>
      </c>
      <c r="Q76" s="57">
        <v>40</v>
      </c>
      <c r="R76" s="56" t="s">
        <v>1487</v>
      </c>
      <c r="S76" s="57" t="s">
        <v>1416</v>
      </c>
      <c r="T76" s="56" t="s">
        <v>1514</v>
      </c>
    </row>
    <row r="77" spans="1:20" x14ac:dyDescent="0.3">
      <c r="A77" s="56" t="s">
        <v>1752</v>
      </c>
      <c r="B77" s="56" t="s">
        <v>1753</v>
      </c>
      <c r="D77" s="57" t="s">
        <v>1471</v>
      </c>
      <c r="E77" s="57" t="s">
        <v>1472</v>
      </c>
      <c r="F77" s="57">
        <v>43009</v>
      </c>
      <c r="G77" s="58">
        <v>445938928.39999998</v>
      </c>
      <c r="H77" s="58">
        <v>766374107</v>
      </c>
      <c r="I77" s="56" t="s">
        <v>1754</v>
      </c>
      <c r="J77" s="56" t="s">
        <v>1755</v>
      </c>
      <c r="K77" s="57">
        <v>45</v>
      </c>
      <c r="M77" s="57">
        <v>9100</v>
      </c>
      <c r="N77" s="57" t="s">
        <v>1756</v>
      </c>
      <c r="O77" s="57" t="s">
        <v>1416</v>
      </c>
      <c r="P77" s="59">
        <v>38153</v>
      </c>
      <c r="Q77" s="57">
        <v>30</v>
      </c>
      <c r="R77" s="56" t="s">
        <v>1494</v>
      </c>
      <c r="S77" s="57" t="s">
        <v>1416</v>
      </c>
      <c r="T77" s="56" t="s">
        <v>1503</v>
      </c>
    </row>
    <row r="78" spans="1:20" x14ac:dyDescent="0.3">
      <c r="A78" s="56" t="s">
        <v>1757</v>
      </c>
      <c r="B78" s="56" t="s">
        <v>1758</v>
      </c>
      <c r="D78" s="57" t="s">
        <v>1471</v>
      </c>
      <c r="E78" s="57" t="s">
        <v>1472</v>
      </c>
      <c r="F78" s="57">
        <v>18439</v>
      </c>
      <c r="G78" s="58">
        <v>446644294</v>
      </c>
      <c r="H78" s="58">
        <v>776337078</v>
      </c>
      <c r="I78" s="56" t="s">
        <v>1759</v>
      </c>
      <c r="J78" s="56" t="s">
        <v>1760</v>
      </c>
      <c r="K78" s="57">
        <v>6</v>
      </c>
      <c r="M78" s="57">
        <v>8049</v>
      </c>
      <c r="N78" s="57" t="s">
        <v>105</v>
      </c>
      <c r="O78" s="57" t="s">
        <v>1416</v>
      </c>
      <c r="P78" s="59">
        <v>44194</v>
      </c>
      <c r="Q78" s="57">
        <v>30</v>
      </c>
      <c r="R78" s="56" t="s">
        <v>1494</v>
      </c>
      <c r="S78" s="57" t="s">
        <v>1416</v>
      </c>
      <c r="T78" s="56" t="s">
        <v>1514</v>
      </c>
    </row>
    <row r="79" spans="1:20" x14ac:dyDescent="0.3">
      <c r="A79" s="56" t="s">
        <v>1757</v>
      </c>
      <c r="B79" s="56" t="s">
        <v>1697</v>
      </c>
      <c r="D79" s="57" t="s">
        <v>1471</v>
      </c>
      <c r="E79" s="57" t="s">
        <v>1472</v>
      </c>
      <c r="F79" s="57">
        <v>72818</v>
      </c>
      <c r="G79" s="58">
        <v>448375776</v>
      </c>
      <c r="H79" s="58">
        <v>775358626</v>
      </c>
      <c r="I79" s="56" t="s">
        <v>1761</v>
      </c>
      <c r="J79" s="56" t="s">
        <v>1762</v>
      </c>
      <c r="K79" s="57">
        <v>85</v>
      </c>
      <c r="M79" s="57">
        <v>8055</v>
      </c>
      <c r="N79" s="57" t="s">
        <v>105</v>
      </c>
      <c r="O79" s="57" t="s">
        <v>1416</v>
      </c>
      <c r="P79" s="59">
        <v>43008</v>
      </c>
      <c r="Q79" s="57">
        <v>60</v>
      </c>
      <c r="R79" s="56" t="s">
        <v>1508</v>
      </c>
      <c r="S79" s="57" t="s">
        <v>1416</v>
      </c>
      <c r="T79" s="56" t="s">
        <v>1551</v>
      </c>
    </row>
    <row r="80" spans="1:20" x14ac:dyDescent="0.3">
      <c r="A80" s="56" t="s">
        <v>1427</v>
      </c>
      <c r="B80" s="56" t="s">
        <v>1540</v>
      </c>
      <c r="D80" s="57" t="s">
        <v>1471</v>
      </c>
      <c r="E80" s="57" t="s">
        <v>1472</v>
      </c>
      <c r="F80" s="57">
        <v>17843</v>
      </c>
      <c r="G80" s="58">
        <v>441091433</v>
      </c>
      <c r="H80" s="58">
        <v>778171551</v>
      </c>
      <c r="I80" s="56" t="s">
        <v>1763</v>
      </c>
      <c r="J80" s="56" t="s">
        <v>1764</v>
      </c>
      <c r="K80" s="57">
        <v>86</v>
      </c>
      <c r="M80" s="57">
        <v>8064</v>
      </c>
      <c r="N80" s="57" t="s">
        <v>105</v>
      </c>
      <c r="O80" s="57" t="s">
        <v>1416</v>
      </c>
      <c r="P80" s="59">
        <v>37830</v>
      </c>
      <c r="Q80" s="57">
        <v>100</v>
      </c>
      <c r="R80" s="56" t="s">
        <v>1513</v>
      </c>
      <c r="S80" s="57" t="s">
        <v>1468</v>
      </c>
      <c r="T80" s="56" t="s">
        <v>1603</v>
      </c>
    </row>
    <row r="81" spans="1:20" x14ac:dyDescent="0.3">
      <c r="A81" s="56" t="s">
        <v>1768</v>
      </c>
      <c r="B81" s="56" t="s">
        <v>1769</v>
      </c>
      <c r="D81" s="57" t="s">
        <v>1471</v>
      </c>
      <c r="E81" s="57" t="s">
        <v>1472</v>
      </c>
      <c r="F81" s="57">
        <v>60221</v>
      </c>
      <c r="G81" s="58">
        <v>446606163</v>
      </c>
      <c r="H81" s="58">
        <v>775627325</v>
      </c>
      <c r="I81" s="56" t="s">
        <v>1770</v>
      </c>
      <c r="J81" s="56" t="s">
        <v>1610</v>
      </c>
      <c r="K81" s="57">
        <v>54</v>
      </c>
      <c r="M81" s="57">
        <v>8046</v>
      </c>
      <c r="N81" s="57" t="s">
        <v>105</v>
      </c>
      <c r="O81" s="57" t="s">
        <v>1416</v>
      </c>
      <c r="P81" s="59">
        <v>41995</v>
      </c>
      <c r="Q81" s="57">
        <v>100</v>
      </c>
      <c r="R81" s="56" t="s">
        <v>1519</v>
      </c>
      <c r="S81" s="57" t="s">
        <v>1416</v>
      </c>
      <c r="T81" s="56" t="s">
        <v>1476</v>
      </c>
    </row>
    <row r="82" spans="1:20" x14ac:dyDescent="0.3">
      <c r="A82" s="56" t="s">
        <v>1771</v>
      </c>
      <c r="B82" s="56" t="s">
        <v>1660</v>
      </c>
      <c r="D82" s="57" t="s">
        <v>1464</v>
      </c>
      <c r="F82" s="57">
        <v>90845</v>
      </c>
      <c r="G82" s="58">
        <v>449934151</v>
      </c>
      <c r="H82" s="58">
        <v>773722926</v>
      </c>
      <c r="I82" s="56" t="s">
        <v>1772</v>
      </c>
      <c r="J82" s="56" t="s">
        <v>1773</v>
      </c>
      <c r="K82" s="57">
        <v>28</v>
      </c>
      <c r="M82" s="57">
        <v>8055</v>
      </c>
      <c r="N82" s="57" t="s">
        <v>105</v>
      </c>
      <c r="O82" s="57" t="s">
        <v>1416</v>
      </c>
      <c r="P82" s="59">
        <v>38732</v>
      </c>
      <c r="Q82" s="57">
        <v>44</v>
      </c>
      <c r="R82" s="56" t="s">
        <v>1481</v>
      </c>
      <c r="S82" s="57" t="s">
        <v>1416</v>
      </c>
      <c r="T82" s="56" t="s">
        <v>1603</v>
      </c>
    </row>
    <row r="83" spans="1:20" x14ac:dyDescent="0.3">
      <c r="A83" s="56" t="s">
        <v>1774</v>
      </c>
      <c r="B83" s="56" t="s">
        <v>1775</v>
      </c>
      <c r="D83" s="57" t="s">
        <v>1471</v>
      </c>
      <c r="E83" s="57" t="s">
        <v>1472</v>
      </c>
      <c r="F83" s="57">
        <v>95018</v>
      </c>
      <c r="G83" s="58">
        <v>445053523</v>
      </c>
      <c r="H83" s="58">
        <v>789254984</v>
      </c>
      <c r="I83" s="56" t="s">
        <v>1776</v>
      </c>
      <c r="J83" s="56" t="s">
        <v>1777</v>
      </c>
      <c r="K83" s="57">
        <v>41</v>
      </c>
      <c r="M83" s="57">
        <v>8001</v>
      </c>
      <c r="N83" s="57" t="s">
        <v>105</v>
      </c>
      <c r="O83" s="57" t="s">
        <v>1416</v>
      </c>
      <c r="P83" s="59">
        <v>43262</v>
      </c>
      <c r="Q83" s="57">
        <v>40</v>
      </c>
      <c r="R83" s="56" t="s">
        <v>1487</v>
      </c>
      <c r="S83" s="57" t="s">
        <v>1582</v>
      </c>
      <c r="T83" s="56" t="s">
        <v>1503</v>
      </c>
    </row>
    <row r="84" spans="1:20" x14ac:dyDescent="0.3">
      <c r="A84" s="56" t="s">
        <v>1778</v>
      </c>
      <c r="B84" s="56" t="s">
        <v>1779</v>
      </c>
      <c r="D84" s="57" t="s">
        <v>1464</v>
      </c>
      <c r="F84" s="57">
        <v>57791</v>
      </c>
      <c r="G84" s="58">
        <v>446403759.69999999</v>
      </c>
      <c r="H84" s="58">
        <v>777850384</v>
      </c>
      <c r="I84" s="56" t="s">
        <v>1780</v>
      </c>
      <c r="J84" s="56" t="s">
        <v>1781</v>
      </c>
      <c r="K84" s="57">
        <v>7</v>
      </c>
      <c r="M84" s="57">
        <v>9100</v>
      </c>
      <c r="N84" s="57" t="s">
        <v>1756</v>
      </c>
      <c r="O84" s="57" t="s">
        <v>1416</v>
      </c>
      <c r="P84" s="59">
        <v>43184</v>
      </c>
      <c r="Q84" s="57">
        <v>60</v>
      </c>
      <c r="R84" s="56" t="s">
        <v>1508</v>
      </c>
      <c r="S84" s="57" t="s">
        <v>1782</v>
      </c>
      <c r="T84" s="56" t="s">
        <v>1551</v>
      </c>
    </row>
    <row r="85" spans="1:20" x14ac:dyDescent="0.3">
      <c r="A85" s="56" t="s">
        <v>1783</v>
      </c>
      <c r="B85" s="56" t="s">
        <v>1784</v>
      </c>
      <c r="D85" s="57" t="s">
        <v>1471</v>
      </c>
      <c r="E85" s="57" t="s">
        <v>1472</v>
      </c>
      <c r="F85" s="57">
        <v>94073</v>
      </c>
      <c r="G85" s="58">
        <v>444581021</v>
      </c>
      <c r="H85" s="58">
        <v>775704009</v>
      </c>
      <c r="I85" s="56" t="s">
        <v>1785</v>
      </c>
      <c r="J85" s="56" t="s">
        <v>1786</v>
      </c>
      <c r="K85" s="57">
        <v>4</v>
      </c>
      <c r="M85" s="57">
        <v>8055</v>
      </c>
      <c r="N85" s="57" t="s">
        <v>105</v>
      </c>
      <c r="O85" s="57" t="s">
        <v>1416</v>
      </c>
      <c r="P85" s="59">
        <v>40269</v>
      </c>
      <c r="Q85" s="57">
        <v>80</v>
      </c>
      <c r="R85" s="56" t="s">
        <v>1475</v>
      </c>
      <c r="S85" s="57" t="s">
        <v>1416</v>
      </c>
      <c r="T85" s="56" t="s">
        <v>1514</v>
      </c>
    </row>
    <row r="86" spans="1:20" x14ac:dyDescent="0.3">
      <c r="A86" s="56" t="s">
        <v>1787</v>
      </c>
      <c r="B86" s="56" t="s">
        <v>1788</v>
      </c>
      <c r="D86" s="57" t="s">
        <v>1471</v>
      </c>
      <c r="E86" s="57" t="s">
        <v>1472</v>
      </c>
      <c r="F86" s="57">
        <v>59244</v>
      </c>
      <c r="G86" s="58">
        <v>442134679</v>
      </c>
      <c r="H86" s="58">
        <v>775390293</v>
      </c>
      <c r="I86" s="56" t="s">
        <v>1789</v>
      </c>
      <c r="J86" s="56" t="s">
        <v>1790</v>
      </c>
      <c r="K86" s="57">
        <v>0</v>
      </c>
      <c r="M86" s="57">
        <v>8008</v>
      </c>
      <c r="N86" s="57" t="s">
        <v>105</v>
      </c>
      <c r="O86" s="57" t="s">
        <v>1416</v>
      </c>
      <c r="P86" s="59">
        <v>39145</v>
      </c>
      <c r="Q86" s="57">
        <v>10</v>
      </c>
      <c r="R86" s="56" t="s">
        <v>1502</v>
      </c>
      <c r="S86" s="57" t="s">
        <v>1416</v>
      </c>
      <c r="T86" s="56" t="s">
        <v>1603</v>
      </c>
    </row>
    <row r="87" spans="1:20" x14ac:dyDescent="0.3">
      <c r="A87" s="56" t="s">
        <v>1791</v>
      </c>
      <c r="B87" s="56" t="s">
        <v>1792</v>
      </c>
      <c r="D87" s="57" t="s">
        <v>1471</v>
      </c>
      <c r="E87" s="57" t="s">
        <v>1472</v>
      </c>
      <c r="F87" s="57">
        <v>64706</v>
      </c>
      <c r="G87" s="58">
        <v>443920837</v>
      </c>
      <c r="H87" s="58">
        <v>772274719</v>
      </c>
      <c r="I87" s="56" t="s">
        <v>1793</v>
      </c>
      <c r="J87" s="56" t="s">
        <v>1794</v>
      </c>
      <c r="K87" s="57">
        <v>27</v>
      </c>
      <c r="M87" s="57">
        <v>8048</v>
      </c>
      <c r="N87" s="57" t="s">
        <v>105</v>
      </c>
      <c r="O87" s="57" t="s">
        <v>1416</v>
      </c>
      <c r="P87" s="59">
        <v>40289</v>
      </c>
      <c r="Q87" s="57">
        <v>30</v>
      </c>
      <c r="R87" s="56" t="s">
        <v>1494</v>
      </c>
      <c r="S87" s="57" t="s">
        <v>1416</v>
      </c>
      <c r="T87" s="56" t="s">
        <v>1514</v>
      </c>
    </row>
    <row r="88" spans="1:20" x14ac:dyDescent="0.3">
      <c r="A88" s="56" t="s">
        <v>1795</v>
      </c>
      <c r="B88" s="56" t="s">
        <v>1796</v>
      </c>
      <c r="C88" s="57" t="s">
        <v>1484</v>
      </c>
      <c r="D88" s="57" t="s">
        <v>1471</v>
      </c>
      <c r="E88" s="57" t="s">
        <v>1472</v>
      </c>
      <c r="F88" s="57">
        <v>66974</v>
      </c>
      <c r="G88" s="58">
        <v>442138121</v>
      </c>
      <c r="H88" s="58"/>
      <c r="I88" s="56" t="s">
        <v>1797</v>
      </c>
      <c r="J88" s="56" t="s">
        <v>1798</v>
      </c>
      <c r="K88" s="57">
        <v>81</v>
      </c>
      <c r="M88" s="57">
        <v>8048</v>
      </c>
      <c r="N88" s="57" t="s">
        <v>105</v>
      </c>
      <c r="O88" s="57" t="s">
        <v>1416</v>
      </c>
      <c r="P88" s="59">
        <v>41921</v>
      </c>
      <c r="Q88" s="57">
        <v>60</v>
      </c>
      <c r="R88" s="56" t="s">
        <v>1508</v>
      </c>
      <c r="S88" s="57" t="s">
        <v>1468</v>
      </c>
      <c r="T88" s="56" t="s">
        <v>1476</v>
      </c>
    </row>
    <row r="89" spans="1:20" x14ac:dyDescent="0.3">
      <c r="A89" s="56" t="s">
        <v>1799</v>
      </c>
      <c r="B89" s="56" t="s">
        <v>1800</v>
      </c>
      <c r="D89" s="57" t="s">
        <v>1471</v>
      </c>
      <c r="E89" s="57" t="s">
        <v>1472</v>
      </c>
      <c r="F89" s="57">
        <v>89403</v>
      </c>
      <c r="G89" s="58">
        <v>445009265.80000001</v>
      </c>
      <c r="H89" s="58">
        <v>779836486</v>
      </c>
      <c r="I89" s="56" t="s">
        <v>1801</v>
      </c>
      <c r="J89" s="56" t="s">
        <v>1802</v>
      </c>
      <c r="K89" s="57">
        <v>1</v>
      </c>
      <c r="M89" s="57">
        <v>6902</v>
      </c>
      <c r="N89" s="57" t="s">
        <v>113</v>
      </c>
      <c r="O89" s="57" t="s">
        <v>1416</v>
      </c>
      <c r="P89" s="59">
        <v>39223</v>
      </c>
      <c r="Q89" s="57">
        <v>40</v>
      </c>
      <c r="R89" s="56" t="s">
        <v>1487</v>
      </c>
      <c r="S89" s="57" t="s">
        <v>1570</v>
      </c>
      <c r="T89" s="56" t="s">
        <v>1461</v>
      </c>
    </row>
    <row r="90" spans="1:20" x14ac:dyDescent="0.3">
      <c r="A90" s="56" t="s">
        <v>1803</v>
      </c>
      <c r="B90" s="56" t="s">
        <v>1804</v>
      </c>
      <c r="C90" s="57" t="s">
        <v>1484</v>
      </c>
      <c r="D90" s="57" t="s">
        <v>1464</v>
      </c>
      <c r="F90" s="57">
        <v>88143</v>
      </c>
      <c r="G90" s="58">
        <v>443736152</v>
      </c>
      <c r="H90" s="58">
        <v>773683266</v>
      </c>
      <c r="I90" s="56" t="s">
        <v>1805</v>
      </c>
      <c r="J90" s="56" t="s">
        <v>1806</v>
      </c>
      <c r="K90" s="57">
        <v>52</v>
      </c>
      <c r="M90" s="57">
        <v>8055</v>
      </c>
      <c r="N90" s="57" t="s">
        <v>105</v>
      </c>
      <c r="O90" s="57" t="s">
        <v>1416</v>
      </c>
      <c r="P90" s="59">
        <v>39939</v>
      </c>
      <c r="Q90" s="57">
        <v>100</v>
      </c>
      <c r="R90" s="56" t="s">
        <v>1513</v>
      </c>
      <c r="S90" s="57" t="s">
        <v>1416</v>
      </c>
      <c r="T90" s="56" t="s">
        <v>1476</v>
      </c>
    </row>
    <row r="91" spans="1:20" x14ac:dyDescent="0.3">
      <c r="A91" s="56" t="s">
        <v>1807</v>
      </c>
      <c r="B91" s="56" t="s">
        <v>1808</v>
      </c>
      <c r="D91" s="57" t="s">
        <v>1464</v>
      </c>
      <c r="F91" s="57">
        <v>33399</v>
      </c>
      <c r="G91" s="58">
        <v>447596228</v>
      </c>
      <c r="H91" s="58">
        <v>776821670</v>
      </c>
      <c r="I91" s="56" t="s">
        <v>1809</v>
      </c>
      <c r="J91" s="56" t="s">
        <v>1810</v>
      </c>
      <c r="K91" s="57">
        <v>47</v>
      </c>
      <c r="M91" s="57">
        <v>8049</v>
      </c>
      <c r="N91" s="57" t="s">
        <v>105</v>
      </c>
      <c r="O91" s="57" t="s">
        <v>1416</v>
      </c>
      <c r="P91" s="59">
        <v>38957</v>
      </c>
      <c r="Q91" s="57">
        <v>20</v>
      </c>
      <c r="R91" s="56" t="s">
        <v>1523</v>
      </c>
      <c r="S91" s="57" t="s">
        <v>1416</v>
      </c>
      <c r="T91" s="56" t="s">
        <v>1503</v>
      </c>
    </row>
    <row r="92" spans="1:20" x14ac:dyDescent="0.3">
      <c r="A92" s="56" t="s">
        <v>1553</v>
      </c>
      <c r="B92" s="56" t="s">
        <v>1540</v>
      </c>
      <c r="D92" s="57" t="s">
        <v>1471</v>
      </c>
      <c r="E92" s="57" t="s">
        <v>1472</v>
      </c>
      <c r="F92" s="57">
        <v>28909</v>
      </c>
      <c r="G92" s="58">
        <v>449448858</v>
      </c>
      <c r="H92" s="58">
        <v>777858016</v>
      </c>
      <c r="I92" s="56" t="s">
        <v>1811</v>
      </c>
      <c r="J92" s="56" t="s">
        <v>1812</v>
      </c>
      <c r="K92" s="57">
        <v>77</v>
      </c>
      <c r="M92" s="57">
        <v>8044</v>
      </c>
      <c r="N92" s="57" t="s">
        <v>105</v>
      </c>
      <c r="O92" s="57" t="s">
        <v>1416</v>
      </c>
      <c r="P92" s="59">
        <v>38785</v>
      </c>
      <c r="Q92" s="57">
        <v>44</v>
      </c>
      <c r="R92" s="56" t="s">
        <v>1481</v>
      </c>
      <c r="S92" s="57" t="s">
        <v>1416</v>
      </c>
      <c r="T92" s="56" t="s">
        <v>1461</v>
      </c>
    </row>
    <row r="93" spans="1:20" x14ac:dyDescent="0.3">
      <c r="A93" s="56" t="s">
        <v>1553</v>
      </c>
      <c r="B93" s="56" t="s">
        <v>1813</v>
      </c>
      <c r="D93" s="57" t="s">
        <v>1464</v>
      </c>
      <c r="F93" s="57">
        <v>96130</v>
      </c>
      <c r="G93" s="58">
        <v>447721988</v>
      </c>
      <c r="H93" s="58">
        <v>783350270</v>
      </c>
      <c r="I93" s="56" t="s">
        <v>1814</v>
      </c>
      <c r="J93" s="56" t="s">
        <v>1815</v>
      </c>
      <c r="K93" s="57">
        <v>59</v>
      </c>
      <c r="M93" s="57">
        <v>8048</v>
      </c>
      <c r="N93" s="57" t="s">
        <v>105</v>
      </c>
      <c r="O93" s="57" t="s">
        <v>1416</v>
      </c>
      <c r="P93" s="59">
        <v>40775</v>
      </c>
      <c r="Q93" s="57">
        <v>100</v>
      </c>
      <c r="R93" s="56" t="s">
        <v>1519</v>
      </c>
      <c r="S93" s="57" t="s">
        <v>1416</v>
      </c>
      <c r="T93" s="56" t="s">
        <v>1503</v>
      </c>
    </row>
    <row r="94" spans="1:20" x14ac:dyDescent="0.3">
      <c r="A94" s="56" t="s">
        <v>1816</v>
      </c>
      <c r="B94" s="56" t="s">
        <v>1817</v>
      </c>
      <c r="D94" s="57" t="s">
        <v>1471</v>
      </c>
      <c r="E94" s="57" t="s">
        <v>1472</v>
      </c>
      <c r="F94" s="57">
        <v>66704</v>
      </c>
      <c r="G94" s="58">
        <v>445936551</v>
      </c>
      <c r="H94" s="58">
        <v>783544820</v>
      </c>
      <c r="I94" s="56" t="s">
        <v>1818</v>
      </c>
      <c r="J94" s="56" t="s">
        <v>1819</v>
      </c>
      <c r="K94" s="57">
        <v>79</v>
      </c>
      <c r="M94" s="57">
        <v>8057</v>
      </c>
      <c r="N94" s="57" t="s">
        <v>105</v>
      </c>
      <c r="O94" s="57" t="s">
        <v>1416</v>
      </c>
      <c r="P94" s="59">
        <v>42220</v>
      </c>
      <c r="Q94" s="57">
        <v>40</v>
      </c>
      <c r="R94" s="56" t="s">
        <v>1487</v>
      </c>
      <c r="S94" s="57" t="s">
        <v>1468</v>
      </c>
      <c r="T94" s="56" t="s">
        <v>1524</v>
      </c>
    </row>
    <row r="95" spans="1:20" x14ac:dyDescent="0.3">
      <c r="A95" s="56" t="s">
        <v>1820</v>
      </c>
      <c r="B95" s="56" t="s">
        <v>1657</v>
      </c>
      <c r="D95" s="57" t="s">
        <v>1464</v>
      </c>
      <c r="F95" s="57">
        <v>78164</v>
      </c>
      <c r="G95" s="58">
        <v>445085911</v>
      </c>
      <c r="H95" s="58">
        <v>786667087</v>
      </c>
      <c r="I95" s="56" t="s">
        <v>1821</v>
      </c>
      <c r="J95" s="56" t="s">
        <v>1822</v>
      </c>
      <c r="K95" s="57">
        <v>27</v>
      </c>
      <c r="M95" s="57">
        <v>8049</v>
      </c>
      <c r="N95" s="57" t="s">
        <v>105</v>
      </c>
      <c r="O95" s="57" t="s">
        <v>1416</v>
      </c>
      <c r="P95" s="59">
        <v>38934</v>
      </c>
      <c r="Q95" s="57">
        <v>80</v>
      </c>
      <c r="R95" s="56" t="s">
        <v>1475</v>
      </c>
      <c r="S95" s="57" t="s">
        <v>1416</v>
      </c>
      <c r="T95" s="56" t="s">
        <v>1514</v>
      </c>
    </row>
    <row r="96" spans="1:20" x14ac:dyDescent="0.3">
      <c r="A96" s="56" t="s">
        <v>1823</v>
      </c>
      <c r="B96" s="56" t="s">
        <v>1700</v>
      </c>
      <c r="D96" s="57" t="s">
        <v>1471</v>
      </c>
      <c r="E96" s="57" t="s">
        <v>1472</v>
      </c>
      <c r="F96" s="57">
        <v>48463</v>
      </c>
      <c r="G96" s="58">
        <v>446462266</v>
      </c>
      <c r="H96" s="58">
        <v>785984643</v>
      </c>
      <c r="I96" s="56" t="s">
        <v>1824</v>
      </c>
      <c r="J96" s="56" t="s">
        <v>1825</v>
      </c>
      <c r="K96" s="57">
        <v>39</v>
      </c>
      <c r="M96" s="57">
        <v>8006</v>
      </c>
      <c r="N96" s="57" t="s">
        <v>105</v>
      </c>
      <c r="O96" s="57" t="s">
        <v>1416</v>
      </c>
      <c r="P96" s="59">
        <v>43181</v>
      </c>
      <c r="Q96" s="57">
        <v>30</v>
      </c>
      <c r="R96" s="56" t="s">
        <v>1494</v>
      </c>
      <c r="S96" s="57" t="s">
        <v>1416</v>
      </c>
      <c r="T96" s="56" t="s">
        <v>1603</v>
      </c>
    </row>
    <row r="97" spans="1:20" x14ac:dyDescent="0.3">
      <c r="A97" s="56" t="s">
        <v>1823</v>
      </c>
      <c r="B97" s="56" t="s">
        <v>1826</v>
      </c>
      <c r="D97" s="57" t="s">
        <v>1464</v>
      </c>
      <c r="F97" s="57">
        <v>72889</v>
      </c>
      <c r="G97" s="58">
        <v>449148558</v>
      </c>
      <c r="H97" s="58">
        <v>781305223</v>
      </c>
      <c r="I97" s="56" t="s">
        <v>1827</v>
      </c>
      <c r="J97" s="56" t="s">
        <v>1828</v>
      </c>
      <c r="K97" s="57">
        <v>78</v>
      </c>
      <c r="M97" s="57">
        <v>8032</v>
      </c>
      <c r="N97" s="57" t="s">
        <v>105</v>
      </c>
      <c r="O97" s="57" t="s">
        <v>1416</v>
      </c>
      <c r="P97" s="59">
        <v>44178</v>
      </c>
      <c r="Q97" s="57">
        <v>10</v>
      </c>
      <c r="R97" s="56" t="s">
        <v>1502</v>
      </c>
      <c r="S97" s="57" t="s">
        <v>1416</v>
      </c>
      <c r="T97" s="56" t="s">
        <v>1603</v>
      </c>
    </row>
    <row r="98" spans="1:20" x14ac:dyDescent="0.3">
      <c r="A98" s="56" t="s">
        <v>1476</v>
      </c>
      <c r="B98" s="56" t="s">
        <v>1829</v>
      </c>
      <c r="C98" s="57" t="s">
        <v>1463</v>
      </c>
      <c r="D98" s="57" t="s">
        <v>1471</v>
      </c>
      <c r="E98" s="57" t="s">
        <v>1472</v>
      </c>
      <c r="F98" s="57">
        <v>45090</v>
      </c>
      <c r="G98" s="58">
        <v>448727916.19999999</v>
      </c>
      <c r="H98" s="58">
        <v>788571006</v>
      </c>
      <c r="I98" s="56" t="s">
        <v>1830</v>
      </c>
      <c r="J98" s="56" t="s">
        <v>1831</v>
      </c>
      <c r="K98" s="57">
        <v>91</v>
      </c>
      <c r="M98" s="57">
        <v>8400</v>
      </c>
      <c r="N98" s="57" t="s">
        <v>1832</v>
      </c>
      <c r="O98" s="57" t="s">
        <v>1416</v>
      </c>
      <c r="P98" s="59">
        <v>38136</v>
      </c>
      <c r="Q98" s="57">
        <v>100</v>
      </c>
      <c r="R98" s="56" t="s">
        <v>1519</v>
      </c>
      <c r="S98" s="57" t="s">
        <v>1833</v>
      </c>
    </row>
    <row r="99" spans="1:20" x14ac:dyDescent="0.3">
      <c r="A99" s="56" t="s">
        <v>1834</v>
      </c>
      <c r="B99" s="56" t="s">
        <v>1611</v>
      </c>
      <c r="D99" s="57" t="s">
        <v>1464</v>
      </c>
      <c r="F99" s="57">
        <v>75002</v>
      </c>
      <c r="G99" s="58">
        <v>446924877</v>
      </c>
      <c r="H99" s="58">
        <v>789574972</v>
      </c>
      <c r="I99" s="56" t="s">
        <v>1835</v>
      </c>
      <c r="J99" s="56" t="s">
        <v>1836</v>
      </c>
      <c r="K99" s="57">
        <v>23</v>
      </c>
      <c r="M99" s="57">
        <v>8049</v>
      </c>
      <c r="N99" s="57" t="s">
        <v>105</v>
      </c>
      <c r="O99" s="57" t="s">
        <v>1416</v>
      </c>
      <c r="P99" s="59">
        <v>43332</v>
      </c>
      <c r="Q99" s="57">
        <v>60</v>
      </c>
      <c r="R99" s="56" t="s">
        <v>1508</v>
      </c>
      <c r="S99" s="57" t="s">
        <v>1837</v>
      </c>
      <c r="T99" s="56" t="s">
        <v>1514</v>
      </c>
    </row>
    <row r="100" spans="1:20" x14ac:dyDescent="0.3">
      <c r="A100" s="56" t="s">
        <v>1838</v>
      </c>
      <c r="B100" s="56" t="s">
        <v>1808</v>
      </c>
      <c r="D100" s="57" t="s">
        <v>1464</v>
      </c>
      <c r="F100" s="57">
        <v>29717</v>
      </c>
      <c r="G100" s="58">
        <v>447428943</v>
      </c>
      <c r="H100" s="58">
        <v>788815122</v>
      </c>
      <c r="I100" s="56" t="s">
        <v>1839</v>
      </c>
      <c r="J100" s="56" t="s">
        <v>1840</v>
      </c>
      <c r="K100" s="57">
        <v>43</v>
      </c>
      <c r="M100" s="57">
        <v>8038</v>
      </c>
      <c r="N100" s="57" t="s">
        <v>105</v>
      </c>
      <c r="O100" s="57" t="s">
        <v>1416</v>
      </c>
      <c r="P100" s="59">
        <v>43588</v>
      </c>
      <c r="Q100" s="57">
        <v>100</v>
      </c>
      <c r="R100" s="56" t="s">
        <v>1513</v>
      </c>
      <c r="S100" s="57" t="s">
        <v>1416</v>
      </c>
      <c r="T100" s="56" t="s">
        <v>1603</v>
      </c>
    </row>
    <row r="101" spans="1:20" x14ac:dyDescent="0.3">
      <c r="A101" s="56" t="s">
        <v>1841</v>
      </c>
      <c r="B101" s="56" t="s">
        <v>1842</v>
      </c>
      <c r="D101" s="57" t="s">
        <v>1464</v>
      </c>
      <c r="F101" s="57">
        <v>56592</v>
      </c>
      <c r="G101" s="58">
        <v>446480413</v>
      </c>
      <c r="H101" s="58">
        <v>783426610</v>
      </c>
      <c r="I101" s="56" t="s">
        <v>1843</v>
      </c>
      <c r="J101" s="56" t="s">
        <v>1844</v>
      </c>
      <c r="K101" s="57">
        <v>39</v>
      </c>
      <c r="M101" s="57">
        <v>8044</v>
      </c>
      <c r="N101" s="57" t="s">
        <v>105</v>
      </c>
      <c r="O101" s="57" t="s">
        <v>1416</v>
      </c>
      <c r="P101" s="59">
        <v>42487</v>
      </c>
      <c r="Q101" s="57">
        <v>20</v>
      </c>
      <c r="R101" s="56" t="s">
        <v>1523</v>
      </c>
      <c r="S101" s="57" t="s">
        <v>1416</v>
      </c>
      <c r="T101" s="56" t="s">
        <v>1488</v>
      </c>
    </row>
    <row r="102" spans="1:20" x14ac:dyDescent="0.3">
      <c r="A102" s="56" t="s">
        <v>1845</v>
      </c>
      <c r="B102" s="56" t="s">
        <v>1808</v>
      </c>
      <c r="D102" s="57" t="s">
        <v>1464</v>
      </c>
      <c r="F102" s="57">
        <v>39486</v>
      </c>
      <c r="G102" s="58">
        <v>442812497</v>
      </c>
      <c r="H102" s="58">
        <v>781829746</v>
      </c>
      <c r="I102" s="56" t="s">
        <v>1846</v>
      </c>
      <c r="J102" s="56" t="s">
        <v>1847</v>
      </c>
      <c r="K102" s="57">
        <v>79</v>
      </c>
      <c r="M102" s="57">
        <v>8044</v>
      </c>
      <c r="N102" s="57" t="s">
        <v>105</v>
      </c>
      <c r="O102" s="57" t="s">
        <v>1416</v>
      </c>
      <c r="P102" s="59">
        <v>43164</v>
      </c>
      <c r="Q102" s="57">
        <v>100</v>
      </c>
      <c r="R102" s="56" t="s">
        <v>1519</v>
      </c>
      <c r="S102" s="57" t="s">
        <v>1416</v>
      </c>
      <c r="T102" s="56" t="s">
        <v>1461</v>
      </c>
    </row>
    <row r="103" spans="1:20" x14ac:dyDescent="0.3">
      <c r="A103" s="56" t="s">
        <v>1848</v>
      </c>
      <c r="B103" s="56" t="s">
        <v>1849</v>
      </c>
      <c r="D103" s="57" t="s">
        <v>1464</v>
      </c>
      <c r="F103" s="57">
        <v>71188</v>
      </c>
      <c r="G103" s="58">
        <v>442907392</v>
      </c>
      <c r="H103" s="58">
        <v>787940652</v>
      </c>
      <c r="I103" s="56" t="s">
        <v>1850</v>
      </c>
      <c r="J103" s="56" t="s">
        <v>1851</v>
      </c>
      <c r="K103" s="57">
        <v>9</v>
      </c>
      <c r="M103" s="57">
        <v>8051</v>
      </c>
      <c r="N103" s="57" t="s">
        <v>105</v>
      </c>
      <c r="O103" s="57" t="s">
        <v>1416</v>
      </c>
      <c r="P103" s="59">
        <v>43253</v>
      </c>
      <c r="Q103" s="57">
        <v>44</v>
      </c>
      <c r="R103" s="56" t="s">
        <v>1481</v>
      </c>
      <c r="S103" s="57" t="s">
        <v>1416</v>
      </c>
      <c r="T103" s="56" t="s">
        <v>1461</v>
      </c>
    </row>
    <row r="104" spans="1:20" x14ac:dyDescent="0.3">
      <c r="A104" s="56" t="s">
        <v>1852</v>
      </c>
      <c r="B104" s="56" t="s">
        <v>1853</v>
      </c>
      <c r="C104" s="57" t="s">
        <v>1484</v>
      </c>
      <c r="D104" s="57" t="s">
        <v>1471</v>
      </c>
      <c r="E104" s="57" t="s">
        <v>1472</v>
      </c>
      <c r="F104" s="57">
        <v>89422</v>
      </c>
      <c r="G104" s="58">
        <v>441372537</v>
      </c>
      <c r="H104" s="58">
        <v>788315743</v>
      </c>
      <c r="I104" s="56" t="s">
        <v>1854</v>
      </c>
      <c r="J104" s="56" t="s">
        <v>1855</v>
      </c>
      <c r="K104" s="57">
        <v>24</v>
      </c>
      <c r="M104" s="57">
        <v>8006</v>
      </c>
      <c r="N104" s="57" t="s">
        <v>105</v>
      </c>
      <c r="O104" s="57" t="s">
        <v>1416</v>
      </c>
      <c r="P104" s="59">
        <v>40724</v>
      </c>
      <c r="Q104" s="57">
        <v>40</v>
      </c>
      <c r="R104" s="56" t="s">
        <v>1487</v>
      </c>
      <c r="S104" s="57" t="s">
        <v>1416</v>
      </c>
      <c r="T104" s="56" t="s">
        <v>1461</v>
      </c>
    </row>
    <row r="105" spans="1:20" x14ac:dyDescent="0.3">
      <c r="A105" s="56" t="s">
        <v>1856</v>
      </c>
      <c r="B105" s="56" t="s">
        <v>1857</v>
      </c>
      <c r="D105" s="57" t="s">
        <v>1471</v>
      </c>
      <c r="E105" s="57" t="s">
        <v>1472</v>
      </c>
      <c r="F105" s="57">
        <v>39486</v>
      </c>
      <c r="G105" s="58">
        <v>446015510</v>
      </c>
      <c r="H105" s="58">
        <v>784314324</v>
      </c>
      <c r="I105" s="56" t="s">
        <v>1858</v>
      </c>
      <c r="J105" s="56" t="s">
        <v>1859</v>
      </c>
      <c r="K105" s="57">
        <v>7</v>
      </c>
      <c r="M105" s="57">
        <v>8053</v>
      </c>
      <c r="N105" s="57" t="s">
        <v>105</v>
      </c>
      <c r="O105" s="57" t="s">
        <v>1416</v>
      </c>
      <c r="P105" s="59">
        <v>39858</v>
      </c>
      <c r="Q105" s="57">
        <v>10</v>
      </c>
      <c r="R105" s="56" t="s">
        <v>1502</v>
      </c>
      <c r="S105" s="57" t="s">
        <v>1416</v>
      </c>
      <c r="T105" s="56" t="s">
        <v>1461</v>
      </c>
    </row>
    <row r="106" spans="1:20" x14ac:dyDescent="0.3">
      <c r="A106" s="56" t="s">
        <v>1856</v>
      </c>
      <c r="B106" s="56" t="s">
        <v>1784</v>
      </c>
      <c r="D106" s="57" t="s">
        <v>1471</v>
      </c>
      <c r="E106" s="57" t="s">
        <v>1472</v>
      </c>
      <c r="F106" s="57">
        <v>58951</v>
      </c>
      <c r="G106" s="58">
        <v>443799581</v>
      </c>
      <c r="H106" s="58">
        <v>789065941</v>
      </c>
      <c r="I106" s="56" t="s">
        <v>1860</v>
      </c>
      <c r="J106" s="56" t="s">
        <v>1861</v>
      </c>
      <c r="K106" s="57">
        <v>81</v>
      </c>
      <c r="M106" s="57">
        <v>8044</v>
      </c>
      <c r="N106" s="57" t="s">
        <v>105</v>
      </c>
      <c r="O106" s="57" t="s">
        <v>1416</v>
      </c>
      <c r="P106" s="59">
        <v>41750</v>
      </c>
      <c r="Q106" s="57">
        <v>80</v>
      </c>
      <c r="R106" s="56" t="s">
        <v>1475</v>
      </c>
      <c r="S106" s="57" t="s">
        <v>1416</v>
      </c>
      <c r="T106" s="56" t="s">
        <v>1603</v>
      </c>
    </row>
    <row r="107" spans="1:20" x14ac:dyDescent="0.3">
      <c r="A107" s="56" t="s">
        <v>1862</v>
      </c>
      <c r="B107" s="56" t="s">
        <v>1863</v>
      </c>
      <c r="D107" s="57" t="s">
        <v>1464</v>
      </c>
      <c r="F107" s="57">
        <v>93776</v>
      </c>
      <c r="G107" s="58">
        <v>444303840</v>
      </c>
      <c r="H107" s="58">
        <v>783811097</v>
      </c>
      <c r="I107" s="56" t="s">
        <v>1864</v>
      </c>
      <c r="J107" s="56" t="s">
        <v>1865</v>
      </c>
      <c r="K107" s="57">
        <v>88</v>
      </c>
      <c r="M107" s="57">
        <v>8053</v>
      </c>
      <c r="N107" s="57" t="s">
        <v>105</v>
      </c>
      <c r="O107" s="57" t="s">
        <v>1416</v>
      </c>
      <c r="P107" s="59">
        <v>42109</v>
      </c>
      <c r="Q107" s="57">
        <v>30</v>
      </c>
      <c r="R107" s="56" t="s">
        <v>1494</v>
      </c>
      <c r="S107" s="57" t="s">
        <v>1416</v>
      </c>
      <c r="T107" s="56" t="s">
        <v>1603</v>
      </c>
    </row>
    <row r="108" spans="1:20" x14ac:dyDescent="0.3">
      <c r="A108" s="56" t="s">
        <v>1866</v>
      </c>
      <c r="B108" s="56" t="s">
        <v>1867</v>
      </c>
      <c r="D108" s="57" t="s">
        <v>1464</v>
      </c>
      <c r="F108" s="57">
        <v>40741</v>
      </c>
      <c r="G108" s="58">
        <v>444246432</v>
      </c>
      <c r="H108" s="58">
        <v>781781950</v>
      </c>
      <c r="I108" s="56" t="s">
        <v>1868</v>
      </c>
      <c r="J108" s="56" t="s">
        <v>1869</v>
      </c>
      <c r="K108" s="57">
        <v>43</v>
      </c>
      <c r="M108" s="57">
        <v>8037</v>
      </c>
      <c r="N108" s="57" t="s">
        <v>105</v>
      </c>
      <c r="O108" s="57" t="s">
        <v>1416</v>
      </c>
      <c r="P108" s="59">
        <v>43586</v>
      </c>
      <c r="Q108" s="57">
        <v>60</v>
      </c>
      <c r="R108" s="56" t="s">
        <v>1508</v>
      </c>
      <c r="S108" s="57" t="s">
        <v>1416</v>
      </c>
      <c r="T108" s="56" t="s">
        <v>1514</v>
      </c>
    </row>
    <row r="109" spans="1:20" x14ac:dyDescent="0.3">
      <c r="A109" s="56" t="s">
        <v>1524</v>
      </c>
      <c r="B109" s="56" t="s">
        <v>1870</v>
      </c>
      <c r="C109" s="57" t="s">
        <v>1463</v>
      </c>
      <c r="D109" s="57" t="s">
        <v>1471</v>
      </c>
      <c r="E109" s="57" t="s">
        <v>1472</v>
      </c>
      <c r="F109" s="57">
        <v>33399</v>
      </c>
      <c r="G109" s="58">
        <v>447329008</v>
      </c>
      <c r="H109" s="58">
        <v>784601796</v>
      </c>
      <c r="I109" s="56" t="s">
        <v>1871</v>
      </c>
      <c r="J109" s="56" t="s">
        <v>1872</v>
      </c>
      <c r="K109" s="57">
        <v>26</v>
      </c>
      <c r="M109" s="57">
        <v>8055</v>
      </c>
      <c r="N109" s="57" t="s">
        <v>105</v>
      </c>
      <c r="O109" s="57" t="s">
        <v>1416</v>
      </c>
      <c r="P109" s="59">
        <v>39358</v>
      </c>
      <c r="Q109" s="57">
        <v>100</v>
      </c>
      <c r="R109" s="56" t="s">
        <v>1523</v>
      </c>
      <c r="S109" s="57" t="s">
        <v>1873</v>
      </c>
    </row>
    <row r="110" spans="1:20" x14ac:dyDescent="0.3">
      <c r="A110" s="56" t="s">
        <v>1524</v>
      </c>
      <c r="B110" s="56" t="s">
        <v>1874</v>
      </c>
      <c r="D110" s="57" t="s">
        <v>1471</v>
      </c>
      <c r="E110" s="57" t="s">
        <v>1472</v>
      </c>
      <c r="F110" s="57">
        <v>24850</v>
      </c>
      <c r="G110" s="58">
        <v>442259226</v>
      </c>
      <c r="H110" s="58">
        <v>787830509</v>
      </c>
      <c r="I110" s="56" t="s">
        <v>1875</v>
      </c>
      <c r="J110" s="56" t="s">
        <v>1876</v>
      </c>
      <c r="K110" s="57">
        <v>22</v>
      </c>
      <c r="M110" s="57">
        <v>8046</v>
      </c>
      <c r="N110" s="57" t="s">
        <v>105</v>
      </c>
      <c r="O110" s="57" t="s">
        <v>1416</v>
      </c>
      <c r="P110" s="59">
        <v>42953</v>
      </c>
      <c r="Q110" s="57">
        <v>100</v>
      </c>
      <c r="R110" s="56" t="s">
        <v>1513</v>
      </c>
      <c r="S110" s="57" t="s">
        <v>1873</v>
      </c>
      <c r="T110" s="56" t="s">
        <v>1476</v>
      </c>
    </row>
    <row r="111" spans="1:20" x14ac:dyDescent="0.3">
      <c r="A111" s="56" t="s">
        <v>1877</v>
      </c>
      <c r="B111" s="56" t="s">
        <v>1878</v>
      </c>
      <c r="D111" s="57" t="s">
        <v>1464</v>
      </c>
      <c r="F111" s="57">
        <v>65293</v>
      </c>
      <c r="G111" s="58">
        <v>444654822</v>
      </c>
      <c r="H111" s="58">
        <v>782487019</v>
      </c>
      <c r="I111" s="56" t="s">
        <v>1879</v>
      </c>
      <c r="J111" s="56" t="s">
        <v>1880</v>
      </c>
      <c r="K111" s="57">
        <v>15</v>
      </c>
      <c r="M111" s="57">
        <v>8006</v>
      </c>
      <c r="N111" s="57" t="s">
        <v>105</v>
      </c>
      <c r="O111" s="57" t="s">
        <v>1416</v>
      </c>
      <c r="P111" s="59">
        <v>41646</v>
      </c>
      <c r="Q111" s="57">
        <v>100</v>
      </c>
      <c r="R111" s="56" t="s">
        <v>1519</v>
      </c>
      <c r="S111" s="57" t="s">
        <v>1416</v>
      </c>
      <c r="T111" s="56" t="s">
        <v>1498</v>
      </c>
    </row>
    <row r="112" spans="1:20" x14ac:dyDescent="0.3">
      <c r="A112" s="56" t="s">
        <v>1877</v>
      </c>
      <c r="B112" s="56" t="s">
        <v>1881</v>
      </c>
      <c r="D112" s="57" t="s">
        <v>1471</v>
      </c>
      <c r="E112" s="57" t="s">
        <v>1472</v>
      </c>
      <c r="F112" s="57">
        <v>97529</v>
      </c>
      <c r="G112" s="58">
        <v>441793090</v>
      </c>
      <c r="H112" s="58">
        <v>788194056</v>
      </c>
      <c r="I112" s="56" t="s">
        <v>1882</v>
      </c>
      <c r="J112" s="56" t="s">
        <v>1883</v>
      </c>
      <c r="K112" s="57">
        <v>55</v>
      </c>
      <c r="L112" s="57" t="s">
        <v>1493</v>
      </c>
      <c r="M112" s="57">
        <v>8041</v>
      </c>
      <c r="N112" s="57" t="s">
        <v>105</v>
      </c>
      <c r="O112" s="57" t="s">
        <v>1416</v>
      </c>
      <c r="P112" s="59">
        <v>42894</v>
      </c>
      <c r="Q112" s="57">
        <v>44</v>
      </c>
      <c r="R112" s="56" t="s">
        <v>1481</v>
      </c>
      <c r="S112" s="57" t="s">
        <v>1416</v>
      </c>
      <c r="T112" s="56" t="s">
        <v>1476</v>
      </c>
    </row>
    <row r="113" spans="1:20" x14ac:dyDescent="0.3">
      <c r="A113" s="56" t="s">
        <v>1884</v>
      </c>
      <c r="B113" s="56" t="s">
        <v>1885</v>
      </c>
      <c r="D113" s="57" t="s">
        <v>1471</v>
      </c>
      <c r="E113" s="57" t="s">
        <v>1472</v>
      </c>
      <c r="F113" s="57">
        <v>44572</v>
      </c>
      <c r="G113" s="58">
        <v>444357648</v>
      </c>
      <c r="H113" s="58">
        <v>786711867</v>
      </c>
      <c r="I113" s="56" t="s">
        <v>1886</v>
      </c>
      <c r="J113" s="56" t="s">
        <v>1887</v>
      </c>
      <c r="K113" s="57">
        <v>50</v>
      </c>
      <c r="M113" s="57">
        <v>8038</v>
      </c>
      <c r="N113" s="57" t="s">
        <v>105</v>
      </c>
      <c r="O113" s="57" t="s">
        <v>1416</v>
      </c>
      <c r="P113" s="59">
        <v>42319</v>
      </c>
      <c r="Q113" s="57">
        <v>40</v>
      </c>
      <c r="R113" s="56" t="s">
        <v>1487</v>
      </c>
      <c r="S113" s="57" t="s">
        <v>1416</v>
      </c>
      <c r="T113" s="56" t="s">
        <v>1461</v>
      </c>
    </row>
    <row r="114" spans="1:20" x14ac:dyDescent="0.3">
      <c r="A114" s="56" t="s">
        <v>1888</v>
      </c>
      <c r="B114" s="56" t="s">
        <v>1627</v>
      </c>
      <c r="D114" s="57" t="s">
        <v>1464</v>
      </c>
      <c r="F114" s="57">
        <v>64706</v>
      </c>
      <c r="G114" s="58">
        <v>441115644</v>
      </c>
      <c r="H114" s="58">
        <v>782912697</v>
      </c>
      <c r="I114" s="56" t="s">
        <v>1889</v>
      </c>
      <c r="J114" s="56" t="s">
        <v>1890</v>
      </c>
      <c r="K114" s="57">
        <v>36</v>
      </c>
      <c r="M114" s="57">
        <v>8006</v>
      </c>
      <c r="N114" s="57" t="s">
        <v>105</v>
      </c>
      <c r="O114" s="57" t="s">
        <v>1416</v>
      </c>
      <c r="P114" s="59">
        <v>38652</v>
      </c>
      <c r="Q114" s="57">
        <v>80</v>
      </c>
      <c r="R114" s="56" t="s">
        <v>1475</v>
      </c>
      <c r="S114" s="57" t="s">
        <v>1416</v>
      </c>
      <c r="T114" s="56" t="s">
        <v>1514</v>
      </c>
    </row>
    <row r="115" spans="1:20" x14ac:dyDescent="0.3">
      <c r="A115" s="56" t="s">
        <v>1891</v>
      </c>
      <c r="B115" s="56" t="s">
        <v>1608</v>
      </c>
      <c r="D115" s="57" t="s">
        <v>1471</v>
      </c>
      <c r="E115" s="57" t="s">
        <v>1472</v>
      </c>
      <c r="F115" s="57">
        <v>36764</v>
      </c>
      <c r="G115" s="58">
        <v>445818302</v>
      </c>
      <c r="H115" s="58">
        <v>787069272</v>
      </c>
      <c r="I115" s="56" t="s">
        <v>1892</v>
      </c>
      <c r="J115" s="56" t="s">
        <v>1893</v>
      </c>
      <c r="K115" s="57">
        <v>9</v>
      </c>
      <c r="M115" s="57">
        <v>8004</v>
      </c>
      <c r="N115" s="57" t="s">
        <v>105</v>
      </c>
      <c r="O115" s="57" t="s">
        <v>1416</v>
      </c>
      <c r="P115" s="59">
        <v>43722</v>
      </c>
      <c r="Q115" s="57">
        <v>30</v>
      </c>
      <c r="R115" s="56" t="s">
        <v>1494</v>
      </c>
      <c r="S115" s="57" t="s">
        <v>1894</v>
      </c>
      <c r="T115" s="56" t="s">
        <v>1476</v>
      </c>
    </row>
    <row r="116" spans="1:20" x14ac:dyDescent="0.3">
      <c r="A116" s="56" t="s">
        <v>1891</v>
      </c>
      <c r="B116" s="56" t="s">
        <v>1895</v>
      </c>
      <c r="D116" s="57" t="s">
        <v>1464</v>
      </c>
      <c r="F116" s="57">
        <v>59416</v>
      </c>
      <c r="G116" s="58">
        <v>444204553</v>
      </c>
      <c r="H116" s="58">
        <v>783586100</v>
      </c>
      <c r="I116" s="56" t="s">
        <v>1896</v>
      </c>
      <c r="J116" s="56" t="s">
        <v>1897</v>
      </c>
      <c r="K116" s="57">
        <v>64</v>
      </c>
      <c r="M116" s="57">
        <v>8053</v>
      </c>
      <c r="N116" s="57" t="s">
        <v>105</v>
      </c>
      <c r="O116" s="57" t="s">
        <v>1416</v>
      </c>
      <c r="P116" s="59">
        <v>38409</v>
      </c>
      <c r="Q116" s="57">
        <v>10</v>
      </c>
      <c r="R116" s="56" t="s">
        <v>1502</v>
      </c>
      <c r="S116" s="57" t="s">
        <v>1894</v>
      </c>
      <c r="T116" s="56" t="s">
        <v>1514</v>
      </c>
    </row>
    <row r="117" spans="1:20" x14ac:dyDescent="0.3">
      <c r="A117" s="56" t="s">
        <v>1898</v>
      </c>
      <c r="B117" s="56" t="s">
        <v>1899</v>
      </c>
      <c r="D117" s="57" t="s">
        <v>1471</v>
      </c>
      <c r="E117" s="57" t="s">
        <v>1472</v>
      </c>
      <c r="F117" s="57">
        <v>30503</v>
      </c>
      <c r="G117" s="58">
        <v>449873042</v>
      </c>
      <c r="H117" s="58">
        <v>786678719</v>
      </c>
      <c r="I117" s="56" t="s">
        <v>1900</v>
      </c>
      <c r="J117" s="56" t="s">
        <v>1901</v>
      </c>
      <c r="K117" s="57">
        <v>21</v>
      </c>
      <c r="M117" s="57">
        <v>8044</v>
      </c>
      <c r="N117" s="57" t="s">
        <v>105</v>
      </c>
      <c r="O117" s="57" t="s">
        <v>1416</v>
      </c>
      <c r="P117" s="59">
        <v>38759</v>
      </c>
      <c r="Q117" s="57">
        <v>60</v>
      </c>
      <c r="R117" s="56" t="s">
        <v>1508</v>
      </c>
      <c r="S117" s="57" t="s">
        <v>1894</v>
      </c>
      <c r="T117" s="56" t="s">
        <v>1514</v>
      </c>
    </row>
    <row r="118" spans="1:20" x14ac:dyDescent="0.3">
      <c r="A118" s="56" t="s">
        <v>1898</v>
      </c>
      <c r="B118" s="56" t="s">
        <v>1619</v>
      </c>
      <c r="D118" s="57" t="s">
        <v>1471</v>
      </c>
      <c r="E118" s="57" t="s">
        <v>1472</v>
      </c>
      <c r="F118" s="57">
        <v>35854</v>
      </c>
      <c r="G118" s="58">
        <v>446265051</v>
      </c>
      <c r="H118" s="58">
        <v>787735136</v>
      </c>
      <c r="I118" s="56" t="s">
        <v>1902</v>
      </c>
      <c r="J118" s="56" t="s">
        <v>1903</v>
      </c>
      <c r="K118" s="57">
        <v>46</v>
      </c>
      <c r="M118" s="57">
        <v>8006</v>
      </c>
      <c r="N118" s="57" t="s">
        <v>105</v>
      </c>
      <c r="O118" s="57" t="s">
        <v>1416</v>
      </c>
      <c r="P118" s="59">
        <v>39713</v>
      </c>
      <c r="Q118" s="57">
        <v>100</v>
      </c>
      <c r="R118" s="56" t="s">
        <v>1513</v>
      </c>
      <c r="S118" s="57" t="s">
        <v>1894</v>
      </c>
      <c r="T118" s="56" t="s">
        <v>1524</v>
      </c>
    </row>
    <row r="119" spans="1:20" x14ac:dyDescent="0.3">
      <c r="A119" s="56" t="s">
        <v>1904</v>
      </c>
      <c r="B119" s="56" t="s">
        <v>1905</v>
      </c>
      <c r="D119" s="57" t="s">
        <v>1471</v>
      </c>
      <c r="E119" s="57" t="s">
        <v>1472</v>
      </c>
      <c r="F119" s="57">
        <v>65293</v>
      </c>
      <c r="G119" s="58">
        <v>441774109</v>
      </c>
      <c r="H119" s="58">
        <v>781510759</v>
      </c>
      <c r="I119" s="56" t="s">
        <v>1906</v>
      </c>
      <c r="J119" s="56" t="s">
        <v>1907</v>
      </c>
      <c r="K119" s="57">
        <v>39</v>
      </c>
      <c r="M119" s="57">
        <v>8044</v>
      </c>
      <c r="N119" s="57" t="s">
        <v>105</v>
      </c>
      <c r="O119" s="57" t="s">
        <v>1416</v>
      </c>
      <c r="P119" s="59">
        <v>42438</v>
      </c>
      <c r="Q119" s="57">
        <v>20</v>
      </c>
      <c r="R119" s="56" t="s">
        <v>1523</v>
      </c>
      <c r="S119" s="57" t="s">
        <v>1416</v>
      </c>
      <c r="T119" s="56" t="s">
        <v>1503</v>
      </c>
    </row>
    <row r="120" spans="1:20" x14ac:dyDescent="0.3">
      <c r="A120" s="56" t="s">
        <v>1908</v>
      </c>
      <c r="B120" s="56" t="s">
        <v>1909</v>
      </c>
      <c r="D120" s="57" t="s">
        <v>1471</v>
      </c>
      <c r="E120" s="57" t="s">
        <v>1472</v>
      </c>
      <c r="F120" s="57">
        <v>44282</v>
      </c>
      <c r="G120" s="58">
        <v>448503898</v>
      </c>
      <c r="H120" s="58">
        <v>789821860</v>
      </c>
      <c r="I120" s="56" t="s">
        <v>1910</v>
      </c>
      <c r="J120" s="56" t="s">
        <v>1911</v>
      </c>
      <c r="K120" s="57">
        <v>38</v>
      </c>
      <c r="M120" s="57">
        <v>8008</v>
      </c>
      <c r="N120" s="57" t="s">
        <v>105</v>
      </c>
      <c r="O120" s="57" t="s">
        <v>1416</v>
      </c>
      <c r="P120" s="59">
        <v>44102</v>
      </c>
      <c r="Q120" s="57">
        <v>100</v>
      </c>
      <c r="R120" s="56" t="s">
        <v>1519</v>
      </c>
      <c r="S120" s="57" t="s">
        <v>1416</v>
      </c>
      <c r="T120" s="56" t="s">
        <v>1488</v>
      </c>
    </row>
    <row r="121" spans="1:20" x14ac:dyDescent="0.3">
      <c r="A121" s="56" t="s">
        <v>1912</v>
      </c>
      <c r="B121" s="56" t="s">
        <v>1878</v>
      </c>
      <c r="D121" s="57" t="s">
        <v>1464</v>
      </c>
      <c r="F121" s="57">
        <v>44282</v>
      </c>
      <c r="G121" s="58">
        <v>447496177</v>
      </c>
      <c r="H121" s="58">
        <v>786528916</v>
      </c>
      <c r="I121" s="56" t="s">
        <v>1913</v>
      </c>
      <c r="J121" s="56" t="s">
        <v>1914</v>
      </c>
      <c r="K121" s="57">
        <v>1</v>
      </c>
      <c r="M121" s="57">
        <v>8057</v>
      </c>
      <c r="N121" s="57" t="s">
        <v>105</v>
      </c>
      <c r="O121" s="57" t="s">
        <v>1416</v>
      </c>
      <c r="P121" s="59">
        <v>39814</v>
      </c>
      <c r="Q121" s="57">
        <v>44</v>
      </c>
      <c r="R121" s="56" t="s">
        <v>1481</v>
      </c>
      <c r="S121" s="57" t="s">
        <v>1915</v>
      </c>
      <c r="T121" s="56" t="s">
        <v>1461</v>
      </c>
    </row>
    <row r="122" spans="1:20" x14ac:dyDescent="0.3">
      <c r="A122" s="56" t="s">
        <v>1916</v>
      </c>
      <c r="B122" s="56" t="s">
        <v>1917</v>
      </c>
      <c r="D122" s="57" t="s">
        <v>1464</v>
      </c>
      <c r="F122" s="57">
        <v>29031</v>
      </c>
      <c r="G122" s="58">
        <v>441027466</v>
      </c>
      <c r="H122" s="58"/>
      <c r="I122" s="56" t="s">
        <v>1918</v>
      </c>
      <c r="J122" s="56" t="s">
        <v>1919</v>
      </c>
      <c r="K122" s="57">
        <v>76</v>
      </c>
      <c r="M122" s="57">
        <v>8055</v>
      </c>
      <c r="N122" s="57" t="s">
        <v>105</v>
      </c>
      <c r="O122" s="57" t="s">
        <v>1416</v>
      </c>
      <c r="P122" s="59">
        <v>39813</v>
      </c>
      <c r="Q122" s="57">
        <v>40</v>
      </c>
      <c r="R122" s="56" t="s">
        <v>1487</v>
      </c>
      <c r="S122" s="57" t="s">
        <v>1416</v>
      </c>
      <c r="T122" s="56" t="s">
        <v>1603</v>
      </c>
    </row>
    <row r="123" spans="1:20" x14ac:dyDescent="0.3">
      <c r="A123" s="56" t="s">
        <v>1920</v>
      </c>
      <c r="B123" s="56" t="s">
        <v>1921</v>
      </c>
      <c r="D123" s="57" t="s">
        <v>1464</v>
      </c>
      <c r="F123" s="57">
        <v>64025</v>
      </c>
      <c r="G123" s="58">
        <v>447333422.30000001</v>
      </c>
      <c r="H123" s="58"/>
      <c r="I123" s="56" t="s">
        <v>1922</v>
      </c>
      <c r="J123" s="56" t="s">
        <v>1923</v>
      </c>
      <c r="K123" s="57">
        <v>39</v>
      </c>
      <c r="M123" s="57">
        <v>8068</v>
      </c>
      <c r="N123" s="57" t="s">
        <v>105</v>
      </c>
      <c r="O123" s="57" t="s">
        <v>1416</v>
      </c>
      <c r="P123" s="59">
        <v>43725</v>
      </c>
      <c r="Q123" s="57">
        <v>20</v>
      </c>
      <c r="R123" s="56" t="s">
        <v>1523</v>
      </c>
      <c r="S123" s="57" t="s">
        <v>1416</v>
      </c>
      <c r="T123" s="56" t="s">
        <v>1603</v>
      </c>
    </row>
    <row r="124" spans="1:20" x14ac:dyDescent="0.3">
      <c r="A124" s="56" t="s">
        <v>1924</v>
      </c>
      <c r="B124" s="56" t="s">
        <v>1925</v>
      </c>
      <c r="D124" s="57" t="s">
        <v>1471</v>
      </c>
      <c r="E124" s="57" t="s">
        <v>1472</v>
      </c>
      <c r="F124" s="57">
        <v>69057</v>
      </c>
      <c r="G124" s="58">
        <v>442475758</v>
      </c>
      <c r="H124" s="58">
        <v>786427307</v>
      </c>
      <c r="I124" s="56" t="s">
        <v>1926</v>
      </c>
      <c r="J124" s="56" t="s">
        <v>1927</v>
      </c>
      <c r="K124" s="57">
        <v>92</v>
      </c>
      <c r="M124" s="57">
        <v>8037</v>
      </c>
      <c r="N124" s="57" t="s">
        <v>105</v>
      </c>
      <c r="O124" s="57" t="s">
        <v>1416</v>
      </c>
      <c r="P124" s="59">
        <v>43717</v>
      </c>
      <c r="Q124" s="57">
        <v>80</v>
      </c>
      <c r="R124" s="56" t="s">
        <v>1475</v>
      </c>
      <c r="S124" s="57" t="s">
        <v>1416</v>
      </c>
      <c r="T124" s="56" t="s">
        <v>1476</v>
      </c>
    </row>
    <row r="125" spans="1:20" x14ac:dyDescent="0.3">
      <c r="A125" s="56" t="s">
        <v>1928</v>
      </c>
      <c r="B125" s="56" t="s">
        <v>1929</v>
      </c>
      <c r="D125" s="57" t="s">
        <v>1464</v>
      </c>
      <c r="F125" s="57">
        <v>30503</v>
      </c>
      <c r="G125" s="58">
        <v>449573903</v>
      </c>
      <c r="H125" s="58">
        <v>789836537</v>
      </c>
      <c r="I125" s="56" t="s">
        <v>1930</v>
      </c>
      <c r="J125" s="56" t="s">
        <v>1931</v>
      </c>
      <c r="K125" s="57">
        <v>41</v>
      </c>
      <c r="M125" s="57">
        <v>8044</v>
      </c>
      <c r="N125" s="57" t="s">
        <v>105</v>
      </c>
      <c r="O125" s="57" t="s">
        <v>1416</v>
      </c>
      <c r="P125" s="59">
        <v>42219</v>
      </c>
      <c r="Q125" s="57">
        <v>10</v>
      </c>
      <c r="R125" s="56" t="s">
        <v>1502</v>
      </c>
      <c r="S125" s="57" t="s">
        <v>1416</v>
      </c>
      <c r="T125" s="56" t="s">
        <v>1514</v>
      </c>
    </row>
    <row r="126" spans="1:20" x14ac:dyDescent="0.3">
      <c r="A126" s="56" t="s">
        <v>1932</v>
      </c>
      <c r="B126" s="56" t="s">
        <v>1870</v>
      </c>
      <c r="D126" s="57" t="s">
        <v>1471</v>
      </c>
      <c r="E126" s="57" t="s">
        <v>1472</v>
      </c>
      <c r="F126" s="57">
        <v>38374</v>
      </c>
      <c r="G126" s="58">
        <v>444568993</v>
      </c>
      <c r="H126" s="58">
        <v>776052726</v>
      </c>
      <c r="I126" s="56" t="s">
        <v>1933</v>
      </c>
      <c r="J126" s="56" t="s">
        <v>1934</v>
      </c>
      <c r="K126" s="57">
        <v>82</v>
      </c>
      <c r="M126" s="57">
        <v>8006</v>
      </c>
      <c r="N126" s="57" t="s">
        <v>105</v>
      </c>
      <c r="O126" s="57" t="s">
        <v>1416</v>
      </c>
      <c r="P126" s="59">
        <v>42329</v>
      </c>
      <c r="Q126" s="57">
        <v>30</v>
      </c>
      <c r="R126" s="56" t="s">
        <v>1494</v>
      </c>
      <c r="S126" s="57" t="s">
        <v>1416</v>
      </c>
      <c r="T126" s="56" t="s">
        <v>1488</v>
      </c>
    </row>
    <row r="127" spans="1:20" x14ac:dyDescent="0.3">
      <c r="A127" s="56" t="s">
        <v>1935</v>
      </c>
      <c r="B127" s="56" t="s">
        <v>1936</v>
      </c>
      <c r="D127" s="57" t="s">
        <v>1471</v>
      </c>
      <c r="E127" s="57" t="s">
        <v>1472</v>
      </c>
      <c r="F127" s="57">
        <v>43209</v>
      </c>
      <c r="G127" s="58">
        <v>442846593</v>
      </c>
      <c r="H127" s="58">
        <v>784447609</v>
      </c>
      <c r="I127" s="56" t="s">
        <v>1937</v>
      </c>
      <c r="J127" s="56" t="s">
        <v>1938</v>
      </c>
      <c r="K127" s="57">
        <v>76</v>
      </c>
      <c r="L127" s="57" t="s">
        <v>1493</v>
      </c>
      <c r="M127" s="57">
        <v>8003</v>
      </c>
      <c r="N127" s="57" t="s">
        <v>105</v>
      </c>
      <c r="O127" s="57" t="s">
        <v>1416</v>
      </c>
      <c r="P127" s="59">
        <v>43844</v>
      </c>
      <c r="Q127" s="57">
        <v>60</v>
      </c>
      <c r="R127" s="56" t="s">
        <v>1508</v>
      </c>
      <c r="S127" s="57" t="s">
        <v>1416</v>
      </c>
      <c r="T127" s="56" t="s">
        <v>1476</v>
      </c>
    </row>
    <row r="128" spans="1:20" x14ac:dyDescent="0.3">
      <c r="A128" s="56" t="s">
        <v>1939</v>
      </c>
      <c r="B128" s="56" t="s">
        <v>1482</v>
      </c>
      <c r="D128" s="57" t="s">
        <v>1471</v>
      </c>
      <c r="E128" s="57" t="s">
        <v>1472</v>
      </c>
      <c r="F128" s="57">
        <v>82682</v>
      </c>
      <c r="G128" s="58">
        <v>446966648</v>
      </c>
      <c r="H128" s="58">
        <v>788624324</v>
      </c>
      <c r="I128" s="56" t="s">
        <v>1940</v>
      </c>
      <c r="J128" s="56" t="s">
        <v>1941</v>
      </c>
      <c r="K128" s="57">
        <v>23</v>
      </c>
      <c r="M128" s="57">
        <v>8046</v>
      </c>
      <c r="N128" s="57" t="s">
        <v>105</v>
      </c>
      <c r="O128" s="57" t="s">
        <v>1416</v>
      </c>
      <c r="P128" s="59">
        <v>38281</v>
      </c>
      <c r="Q128" s="57">
        <v>20</v>
      </c>
      <c r="R128" s="56" t="s">
        <v>1523</v>
      </c>
      <c r="S128" s="57" t="s">
        <v>1416</v>
      </c>
      <c r="T128" s="56" t="s">
        <v>1503</v>
      </c>
    </row>
    <row r="129" spans="1:20" x14ac:dyDescent="0.3">
      <c r="A129" s="56" t="s">
        <v>1939</v>
      </c>
      <c r="B129" s="56" t="s">
        <v>1635</v>
      </c>
      <c r="D129" s="57" t="s">
        <v>1464</v>
      </c>
      <c r="F129" s="57">
        <v>96342</v>
      </c>
      <c r="G129" s="58">
        <v>445117920</v>
      </c>
      <c r="H129" s="58">
        <v>787968055</v>
      </c>
      <c r="I129" s="56" t="s">
        <v>1942</v>
      </c>
      <c r="J129" s="56" t="s">
        <v>1943</v>
      </c>
      <c r="K129" s="57">
        <v>87</v>
      </c>
      <c r="M129" s="57">
        <v>8041</v>
      </c>
      <c r="N129" s="57" t="s">
        <v>105</v>
      </c>
      <c r="O129" s="57" t="s">
        <v>1416</v>
      </c>
      <c r="P129" s="59">
        <v>41906</v>
      </c>
      <c r="Q129" s="57">
        <v>100</v>
      </c>
      <c r="R129" s="56" t="s">
        <v>1513</v>
      </c>
      <c r="S129" s="57" t="s">
        <v>1416</v>
      </c>
      <c r="T129" s="56" t="s">
        <v>1524</v>
      </c>
    </row>
    <row r="130" spans="1:20" x14ac:dyDescent="0.3">
      <c r="A130" s="56" t="s">
        <v>1488</v>
      </c>
      <c r="B130" s="56" t="s">
        <v>1589</v>
      </c>
      <c r="C130" s="57" t="s">
        <v>1463</v>
      </c>
      <c r="D130" s="57" t="s">
        <v>1464</v>
      </c>
      <c r="F130" s="57">
        <v>38374</v>
      </c>
      <c r="G130" s="58">
        <v>445410872</v>
      </c>
      <c r="H130" s="58">
        <v>786486147</v>
      </c>
      <c r="I130" s="56" t="s">
        <v>1944</v>
      </c>
      <c r="J130" s="56" t="s">
        <v>1945</v>
      </c>
      <c r="K130" s="57">
        <v>4</v>
      </c>
      <c r="M130" s="57">
        <v>8032</v>
      </c>
      <c r="N130" s="57" t="s">
        <v>105</v>
      </c>
      <c r="O130" s="57" t="s">
        <v>1416</v>
      </c>
      <c r="P130" s="59">
        <v>43945</v>
      </c>
      <c r="Q130" s="57">
        <v>100</v>
      </c>
      <c r="R130" s="56" t="s">
        <v>1519</v>
      </c>
      <c r="S130" s="57" t="s">
        <v>1416</v>
      </c>
    </row>
    <row r="131" spans="1:20" x14ac:dyDescent="0.3">
      <c r="A131" s="56" t="s">
        <v>1946</v>
      </c>
      <c r="B131" s="56" t="s">
        <v>1686</v>
      </c>
      <c r="C131" s="57" t="s">
        <v>1484</v>
      </c>
      <c r="D131" s="57" t="s">
        <v>1471</v>
      </c>
      <c r="E131" s="57" t="s">
        <v>1472</v>
      </c>
      <c r="F131" s="57">
        <v>46709</v>
      </c>
      <c r="G131" s="58">
        <v>441110084</v>
      </c>
      <c r="H131" s="58">
        <v>783493500</v>
      </c>
      <c r="I131" s="56" t="s">
        <v>1947</v>
      </c>
      <c r="J131" s="56" t="s">
        <v>1948</v>
      </c>
      <c r="K131" s="57">
        <v>25</v>
      </c>
      <c r="M131" s="57">
        <v>8053</v>
      </c>
      <c r="N131" s="57" t="s">
        <v>105</v>
      </c>
      <c r="O131" s="57" t="s">
        <v>1416</v>
      </c>
      <c r="P131" s="59">
        <v>42646</v>
      </c>
      <c r="Q131" s="57">
        <v>44</v>
      </c>
      <c r="R131" s="56" t="s">
        <v>1481</v>
      </c>
      <c r="S131" s="57" t="s">
        <v>1416</v>
      </c>
      <c r="T131" s="56" t="s">
        <v>1603</v>
      </c>
    </row>
  </sheetData>
  <sortState ref="A2:T131">
    <sortCondition ref="A81:A131"/>
  </sortState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9E5B0D-D026-494A-A197-494FB753D895}">
  <dimension ref="A1:T131"/>
  <sheetViews>
    <sheetView zoomScaleNormal="100" workbookViewId="0">
      <selection activeCell="L42" sqref="L42"/>
    </sheetView>
  </sheetViews>
  <sheetFormatPr baseColWidth="10" defaultRowHeight="15.6" x14ac:dyDescent="0.3"/>
  <cols>
    <col min="1" max="2" width="17.109375" style="56" bestFit="1" customWidth="1"/>
    <col min="3" max="3" width="14.109375" style="57" bestFit="1" customWidth="1"/>
    <col min="4" max="4" width="10.6640625" style="57" bestFit="1" customWidth="1"/>
    <col min="5" max="5" width="6" style="57" bestFit="1" customWidth="1"/>
    <col min="6" max="6" width="15.44140625" style="57" bestFit="1" customWidth="1"/>
    <col min="7" max="8" width="20" style="56" bestFit="1" customWidth="1"/>
    <col min="9" max="9" width="52.44140625" style="56" bestFit="1" customWidth="1"/>
    <col min="10" max="10" width="40.5546875" style="56" bestFit="1" customWidth="1"/>
    <col min="11" max="11" width="6" style="57" bestFit="1" customWidth="1"/>
    <col min="12" max="12" width="20.33203125" style="57" bestFit="1" customWidth="1"/>
    <col min="13" max="13" width="7" style="57" bestFit="1" customWidth="1"/>
    <col min="14" max="14" width="14.109375" style="57" bestFit="1" customWidth="1"/>
    <col min="15" max="15" width="7.5546875" style="57" bestFit="1" customWidth="1"/>
    <col min="16" max="16" width="15.5546875" style="59" bestFit="1" customWidth="1"/>
    <col min="17" max="17" width="22" style="57" bestFit="1" customWidth="1"/>
    <col min="18" max="18" width="11.33203125" style="56" bestFit="1" customWidth="1"/>
    <col min="19" max="19" width="20.33203125" style="57" bestFit="1" customWidth="1"/>
    <col min="20" max="20" width="17.109375" style="56" bestFit="1" customWidth="1"/>
    <col min="21" max="257" width="11.5546875" style="56"/>
    <col min="258" max="258" width="12" style="56" bestFit="1" customWidth="1"/>
    <col min="259" max="259" width="11.88671875" style="56" bestFit="1" customWidth="1"/>
    <col min="260" max="260" width="9" style="56" bestFit="1" customWidth="1"/>
    <col min="261" max="261" width="9.6640625" style="56" bestFit="1" customWidth="1"/>
    <col min="262" max="262" width="11.33203125" style="56" bestFit="1" customWidth="1"/>
    <col min="263" max="263" width="11.88671875" style="56" bestFit="1" customWidth="1"/>
    <col min="264" max="264" width="14.88671875" style="56" bestFit="1" customWidth="1"/>
    <col min="265" max="265" width="14.6640625" style="56" bestFit="1" customWidth="1"/>
    <col min="266" max="266" width="34" style="56" bestFit="1" customWidth="1"/>
    <col min="267" max="267" width="29.44140625" style="56" bestFit="1" customWidth="1"/>
    <col min="268" max="268" width="5.5546875" style="56" bestFit="1" customWidth="1"/>
    <col min="269" max="269" width="16.5546875" style="56" bestFit="1" customWidth="1"/>
    <col min="270" max="270" width="7" style="56" bestFit="1" customWidth="1"/>
    <col min="271" max="271" width="9.88671875" style="56" bestFit="1" customWidth="1"/>
    <col min="272" max="272" width="7" style="56" bestFit="1" customWidth="1"/>
    <col min="273" max="273" width="17" style="56" bestFit="1" customWidth="1"/>
    <col min="274" max="274" width="9.6640625" style="56" bestFit="1" customWidth="1"/>
    <col min="275" max="275" width="14.6640625" style="56" bestFit="1" customWidth="1"/>
    <col min="276" max="276" width="14.44140625" style="56" bestFit="1" customWidth="1"/>
    <col min="277" max="513" width="11.5546875" style="56"/>
    <col min="514" max="514" width="12" style="56" bestFit="1" customWidth="1"/>
    <col min="515" max="515" width="11.88671875" style="56" bestFit="1" customWidth="1"/>
    <col min="516" max="516" width="9" style="56" bestFit="1" customWidth="1"/>
    <col min="517" max="517" width="9.6640625" style="56" bestFit="1" customWidth="1"/>
    <col min="518" max="518" width="11.33203125" style="56" bestFit="1" customWidth="1"/>
    <col min="519" max="519" width="11.88671875" style="56" bestFit="1" customWidth="1"/>
    <col min="520" max="520" width="14.88671875" style="56" bestFit="1" customWidth="1"/>
    <col min="521" max="521" width="14.6640625" style="56" bestFit="1" customWidth="1"/>
    <col min="522" max="522" width="34" style="56" bestFit="1" customWidth="1"/>
    <col min="523" max="523" width="29.44140625" style="56" bestFit="1" customWidth="1"/>
    <col min="524" max="524" width="5.5546875" style="56" bestFit="1" customWidth="1"/>
    <col min="525" max="525" width="16.5546875" style="56" bestFit="1" customWidth="1"/>
    <col min="526" max="526" width="7" style="56" bestFit="1" customWidth="1"/>
    <col min="527" max="527" width="9.88671875" style="56" bestFit="1" customWidth="1"/>
    <col min="528" max="528" width="7" style="56" bestFit="1" customWidth="1"/>
    <col min="529" max="529" width="17" style="56" bestFit="1" customWidth="1"/>
    <col min="530" max="530" width="9.6640625" style="56" bestFit="1" customWidth="1"/>
    <col min="531" max="531" width="14.6640625" style="56" bestFit="1" customWidth="1"/>
    <col min="532" max="532" width="14.44140625" style="56" bestFit="1" customWidth="1"/>
    <col min="533" max="769" width="11.5546875" style="56"/>
    <col min="770" max="770" width="12" style="56" bestFit="1" customWidth="1"/>
    <col min="771" max="771" width="11.88671875" style="56" bestFit="1" customWidth="1"/>
    <col min="772" max="772" width="9" style="56" bestFit="1" customWidth="1"/>
    <col min="773" max="773" width="9.6640625" style="56" bestFit="1" customWidth="1"/>
    <col min="774" max="774" width="11.33203125" style="56" bestFit="1" customWidth="1"/>
    <col min="775" max="775" width="11.88671875" style="56" bestFit="1" customWidth="1"/>
    <col min="776" max="776" width="14.88671875" style="56" bestFit="1" customWidth="1"/>
    <col min="777" max="777" width="14.6640625" style="56" bestFit="1" customWidth="1"/>
    <col min="778" max="778" width="34" style="56" bestFit="1" customWidth="1"/>
    <col min="779" max="779" width="29.44140625" style="56" bestFit="1" customWidth="1"/>
    <col min="780" max="780" width="5.5546875" style="56" bestFit="1" customWidth="1"/>
    <col min="781" max="781" width="16.5546875" style="56" bestFit="1" customWidth="1"/>
    <col min="782" max="782" width="7" style="56" bestFit="1" customWidth="1"/>
    <col min="783" max="783" width="9.88671875" style="56" bestFit="1" customWidth="1"/>
    <col min="784" max="784" width="7" style="56" bestFit="1" customWidth="1"/>
    <col min="785" max="785" width="17" style="56" bestFit="1" customWidth="1"/>
    <col min="786" max="786" width="9.6640625" style="56" bestFit="1" customWidth="1"/>
    <col min="787" max="787" width="14.6640625" style="56" bestFit="1" customWidth="1"/>
    <col min="788" max="788" width="14.44140625" style="56" bestFit="1" customWidth="1"/>
    <col min="789" max="1025" width="11.5546875" style="56"/>
    <col min="1026" max="1026" width="12" style="56" bestFit="1" customWidth="1"/>
    <col min="1027" max="1027" width="11.88671875" style="56" bestFit="1" customWidth="1"/>
    <col min="1028" max="1028" width="9" style="56" bestFit="1" customWidth="1"/>
    <col min="1029" max="1029" width="9.6640625" style="56" bestFit="1" customWidth="1"/>
    <col min="1030" max="1030" width="11.33203125" style="56" bestFit="1" customWidth="1"/>
    <col min="1031" max="1031" width="11.88671875" style="56" bestFit="1" customWidth="1"/>
    <col min="1032" max="1032" width="14.88671875" style="56" bestFit="1" customWidth="1"/>
    <col min="1033" max="1033" width="14.6640625" style="56" bestFit="1" customWidth="1"/>
    <col min="1034" max="1034" width="34" style="56" bestFit="1" customWidth="1"/>
    <col min="1035" max="1035" width="29.44140625" style="56" bestFit="1" customWidth="1"/>
    <col min="1036" max="1036" width="5.5546875" style="56" bestFit="1" customWidth="1"/>
    <col min="1037" max="1037" width="16.5546875" style="56" bestFit="1" customWidth="1"/>
    <col min="1038" max="1038" width="7" style="56" bestFit="1" customWidth="1"/>
    <col min="1039" max="1039" width="9.88671875" style="56" bestFit="1" customWidth="1"/>
    <col min="1040" max="1040" width="7" style="56" bestFit="1" customWidth="1"/>
    <col min="1041" max="1041" width="17" style="56" bestFit="1" customWidth="1"/>
    <col min="1042" max="1042" width="9.6640625" style="56" bestFit="1" customWidth="1"/>
    <col min="1043" max="1043" width="14.6640625" style="56" bestFit="1" customWidth="1"/>
    <col min="1044" max="1044" width="14.44140625" style="56" bestFit="1" customWidth="1"/>
    <col min="1045" max="1281" width="11.5546875" style="56"/>
    <col min="1282" max="1282" width="12" style="56" bestFit="1" customWidth="1"/>
    <col min="1283" max="1283" width="11.88671875" style="56" bestFit="1" customWidth="1"/>
    <col min="1284" max="1284" width="9" style="56" bestFit="1" customWidth="1"/>
    <col min="1285" max="1285" width="9.6640625" style="56" bestFit="1" customWidth="1"/>
    <col min="1286" max="1286" width="11.33203125" style="56" bestFit="1" customWidth="1"/>
    <col min="1287" max="1287" width="11.88671875" style="56" bestFit="1" customWidth="1"/>
    <col min="1288" max="1288" width="14.88671875" style="56" bestFit="1" customWidth="1"/>
    <col min="1289" max="1289" width="14.6640625" style="56" bestFit="1" customWidth="1"/>
    <col min="1290" max="1290" width="34" style="56" bestFit="1" customWidth="1"/>
    <col min="1291" max="1291" width="29.44140625" style="56" bestFit="1" customWidth="1"/>
    <col min="1292" max="1292" width="5.5546875" style="56" bestFit="1" customWidth="1"/>
    <col min="1293" max="1293" width="16.5546875" style="56" bestFit="1" customWidth="1"/>
    <col min="1294" max="1294" width="7" style="56" bestFit="1" customWidth="1"/>
    <col min="1295" max="1295" width="9.88671875" style="56" bestFit="1" customWidth="1"/>
    <col min="1296" max="1296" width="7" style="56" bestFit="1" customWidth="1"/>
    <col min="1297" max="1297" width="17" style="56" bestFit="1" customWidth="1"/>
    <col min="1298" max="1298" width="9.6640625" style="56" bestFit="1" customWidth="1"/>
    <col min="1299" max="1299" width="14.6640625" style="56" bestFit="1" customWidth="1"/>
    <col min="1300" max="1300" width="14.44140625" style="56" bestFit="1" customWidth="1"/>
    <col min="1301" max="1537" width="11.5546875" style="56"/>
    <col min="1538" max="1538" width="12" style="56" bestFit="1" customWidth="1"/>
    <col min="1539" max="1539" width="11.88671875" style="56" bestFit="1" customWidth="1"/>
    <col min="1540" max="1540" width="9" style="56" bestFit="1" customWidth="1"/>
    <col min="1541" max="1541" width="9.6640625" style="56" bestFit="1" customWidth="1"/>
    <col min="1542" max="1542" width="11.33203125" style="56" bestFit="1" customWidth="1"/>
    <col min="1543" max="1543" width="11.88671875" style="56" bestFit="1" customWidth="1"/>
    <col min="1544" max="1544" width="14.88671875" style="56" bestFit="1" customWidth="1"/>
    <col min="1545" max="1545" width="14.6640625" style="56" bestFit="1" customWidth="1"/>
    <col min="1546" max="1546" width="34" style="56" bestFit="1" customWidth="1"/>
    <col min="1547" max="1547" width="29.44140625" style="56" bestFit="1" customWidth="1"/>
    <col min="1548" max="1548" width="5.5546875" style="56" bestFit="1" customWidth="1"/>
    <col min="1549" max="1549" width="16.5546875" style="56" bestFit="1" customWidth="1"/>
    <col min="1550" max="1550" width="7" style="56" bestFit="1" customWidth="1"/>
    <col min="1551" max="1551" width="9.88671875" style="56" bestFit="1" customWidth="1"/>
    <col min="1552" max="1552" width="7" style="56" bestFit="1" customWidth="1"/>
    <col min="1553" max="1553" width="17" style="56" bestFit="1" customWidth="1"/>
    <col min="1554" max="1554" width="9.6640625" style="56" bestFit="1" customWidth="1"/>
    <col min="1555" max="1555" width="14.6640625" style="56" bestFit="1" customWidth="1"/>
    <col min="1556" max="1556" width="14.44140625" style="56" bestFit="1" customWidth="1"/>
    <col min="1557" max="1793" width="11.5546875" style="56"/>
    <col min="1794" max="1794" width="12" style="56" bestFit="1" customWidth="1"/>
    <col min="1795" max="1795" width="11.88671875" style="56" bestFit="1" customWidth="1"/>
    <col min="1796" max="1796" width="9" style="56" bestFit="1" customWidth="1"/>
    <col min="1797" max="1797" width="9.6640625" style="56" bestFit="1" customWidth="1"/>
    <col min="1798" max="1798" width="11.33203125" style="56" bestFit="1" customWidth="1"/>
    <col min="1799" max="1799" width="11.88671875" style="56" bestFit="1" customWidth="1"/>
    <col min="1800" max="1800" width="14.88671875" style="56" bestFit="1" customWidth="1"/>
    <col min="1801" max="1801" width="14.6640625" style="56" bestFit="1" customWidth="1"/>
    <col min="1802" max="1802" width="34" style="56" bestFit="1" customWidth="1"/>
    <col min="1803" max="1803" width="29.44140625" style="56" bestFit="1" customWidth="1"/>
    <col min="1804" max="1804" width="5.5546875" style="56" bestFit="1" customWidth="1"/>
    <col min="1805" max="1805" width="16.5546875" style="56" bestFit="1" customWidth="1"/>
    <col min="1806" max="1806" width="7" style="56" bestFit="1" customWidth="1"/>
    <col min="1807" max="1807" width="9.88671875" style="56" bestFit="1" customWidth="1"/>
    <col min="1808" max="1808" width="7" style="56" bestFit="1" customWidth="1"/>
    <col min="1809" max="1809" width="17" style="56" bestFit="1" customWidth="1"/>
    <col min="1810" max="1810" width="9.6640625" style="56" bestFit="1" customWidth="1"/>
    <col min="1811" max="1811" width="14.6640625" style="56" bestFit="1" customWidth="1"/>
    <col min="1812" max="1812" width="14.44140625" style="56" bestFit="1" customWidth="1"/>
    <col min="1813" max="2049" width="11.5546875" style="56"/>
    <col min="2050" max="2050" width="12" style="56" bestFit="1" customWidth="1"/>
    <col min="2051" max="2051" width="11.88671875" style="56" bestFit="1" customWidth="1"/>
    <col min="2052" max="2052" width="9" style="56" bestFit="1" customWidth="1"/>
    <col min="2053" max="2053" width="9.6640625" style="56" bestFit="1" customWidth="1"/>
    <col min="2054" max="2054" width="11.33203125" style="56" bestFit="1" customWidth="1"/>
    <col min="2055" max="2055" width="11.88671875" style="56" bestFit="1" customWidth="1"/>
    <col min="2056" max="2056" width="14.88671875" style="56" bestFit="1" customWidth="1"/>
    <col min="2057" max="2057" width="14.6640625" style="56" bestFit="1" customWidth="1"/>
    <col min="2058" max="2058" width="34" style="56" bestFit="1" customWidth="1"/>
    <col min="2059" max="2059" width="29.44140625" style="56" bestFit="1" customWidth="1"/>
    <col min="2060" max="2060" width="5.5546875" style="56" bestFit="1" customWidth="1"/>
    <col min="2061" max="2061" width="16.5546875" style="56" bestFit="1" customWidth="1"/>
    <col min="2062" max="2062" width="7" style="56" bestFit="1" customWidth="1"/>
    <col min="2063" max="2063" width="9.88671875" style="56" bestFit="1" customWidth="1"/>
    <col min="2064" max="2064" width="7" style="56" bestFit="1" customWidth="1"/>
    <col min="2065" max="2065" width="17" style="56" bestFit="1" customWidth="1"/>
    <col min="2066" max="2066" width="9.6640625" style="56" bestFit="1" customWidth="1"/>
    <col min="2067" max="2067" width="14.6640625" style="56" bestFit="1" customWidth="1"/>
    <col min="2068" max="2068" width="14.44140625" style="56" bestFit="1" customWidth="1"/>
    <col min="2069" max="2305" width="11.5546875" style="56"/>
    <col min="2306" max="2306" width="12" style="56" bestFit="1" customWidth="1"/>
    <col min="2307" max="2307" width="11.88671875" style="56" bestFit="1" customWidth="1"/>
    <col min="2308" max="2308" width="9" style="56" bestFit="1" customWidth="1"/>
    <col min="2309" max="2309" width="9.6640625" style="56" bestFit="1" customWidth="1"/>
    <col min="2310" max="2310" width="11.33203125" style="56" bestFit="1" customWidth="1"/>
    <col min="2311" max="2311" width="11.88671875" style="56" bestFit="1" customWidth="1"/>
    <col min="2312" max="2312" width="14.88671875" style="56" bestFit="1" customWidth="1"/>
    <col min="2313" max="2313" width="14.6640625" style="56" bestFit="1" customWidth="1"/>
    <col min="2314" max="2314" width="34" style="56" bestFit="1" customWidth="1"/>
    <col min="2315" max="2315" width="29.44140625" style="56" bestFit="1" customWidth="1"/>
    <col min="2316" max="2316" width="5.5546875" style="56" bestFit="1" customWidth="1"/>
    <col min="2317" max="2317" width="16.5546875" style="56" bestFit="1" customWidth="1"/>
    <col min="2318" max="2318" width="7" style="56" bestFit="1" customWidth="1"/>
    <col min="2319" max="2319" width="9.88671875" style="56" bestFit="1" customWidth="1"/>
    <col min="2320" max="2320" width="7" style="56" bestFit="1" customWidth="1"/>
    <col min="2321" max="2321" width="17" style="56" bestFit="1" customWidth="1"/>
    <col min="2322" max="2322" width="9.6640625" style="56" bestFit="1" customWidth="1"/>
    <col min="2323" max="2323" width="14.6640625" style="56" bestFit="1" customWidth="1"/>
    <col min="2324" max="2324" width="14.44140625" style="56" bestFit="1" customWidth="1"/>
    <col min="2325" max="2561" width="11.5546875" style="56"/>
    <col min="2562" max="2562" width="12" style="56" bestFit="1" customWidth="1"/>
    <col min="2563" max="2563" width="11.88671875" style="56" bestFit="1" customWidth="1"/>
    <col min="2564" max="2564" width="9" style="56" bestFit="1" customWidth="1"/>
    <col min="2565" max="2565" width="9.6640625" style="56" bestFit="1" customWidth="1"/>
    <col min="2566" max="2566" width="11.33203125" style="56" bestFit="1" customWidth="1"/>
    <col min="2567" max="2567" width="11.88671875" style="56" bestFit="1" customWidth="1"/>
    <col min="2568" max="2568" width="14.88671875" style="56" bestFit="1" customWidth="1"/>
    <col min="2569" max="2569" width="14.6640625" style="56" bestFit="1" customWidth="1"/>
    <col min="2570" max="2570" width="34" style="56" bestFit="1" customWidth="1"/>
    <col min="2571" max="2571" width="29.44140625" style="56" bestFit="1" customWidth="1"/>
    <col min="2572" max="2572" width="5.5546875" style="56" bestFit="1" customWidth="1"/>
    <col min="2573" max="2573" width="16.5546875" style="56" bestFit="1" customWidth="1"/>
    <col min="2574" max="2574" width="7" style="56" bestFit="1" customWidth="1"/>
    <col min="2575" max="2575" width="9.88671875" style="56" bestFit="1" customWidth="1"/>
    <col min="2576" max="2576" width="7" style="56" bestFit="1" customWidth="1"/>
    <col min="2577" max="2577" width="17" style="56" bestFit="1" customWidth="1"/>
    <col min="2578" max="2578" width="9.6640625" style="56" bestFit="1" customWidth="1"/>
    <col min="2579" max="2579" width="14.6640625" style="56" bestFit="1" customWidth="1"/>
    <col min="2580" max="2580" width="14.44140625" style="56" bestFit="1" customWidth="1"/>
    <col min="2581" max="2817" width="11.5546875" style="56"/>
    <col min="2818" max="2818" width="12" style="56" bestFit="1" customWidth="1"/>
    <col min="2819" max="2819" width="11.88671875" style="56" bestFit="1" customWidth="1"/>
    <col min="2820" max="2820" width="9" style="56" bestFit="1" customWidth="1"/>
    <col min="2821" max="2821" width="9.6640625" style="56" bestFit="1" customWidth="1"/>
    <col min="2822" max="2822" width="11.33203125" style="56" bestFit="1" customWidth="1"/>
    <col min="2823" max="2823" width="11.88671875" style="56" bestFit="1" customWidth="1"/>
    <col min="2824" max="2824" width="14.88671875" style="56" bestFit="1" customWidth="1"/>
    <col min="2825" max="2825" width="14.6640625" style="56" bestFit="1" customWidth="1"/>
    <col min="2826" max="2826" width="34" style="56" bestFit="1" customWidth="1"/>
    <col min="2827" max="2827" width="29.44140625" style="56" bestFit="1" customWidth="1"/>
    <col min="2828" max="2828" width="5.5546875" style="56" bestFit="1" customWidth="1"/>
    <col min="2829" max="2829" width="16.5546875" style="56" bestFit="1" customWidth="1"/>
    <col min="2830" max="2830" width="7" style="56" bestFit="1" customWidth="1"/>
    <col min="2831" max="2831" width="9.88671875" style="56" bestFit="1" customWidth="1"/>
    <col min="2832" max="2832" width="7" style="56" bestFit="1" customWidth="1"/>
    <col min="2833" max="2833" width="17" style="56" bestFit="1" customWidth="1"/>
    <col min="2834" max="2834" width="9.6640625" style="56" bestFit="1" customWidth="1"/>
    <col min="2835" max="2835" width="14.6640625" style="56" bestFit="1" customWidth="1"/>
    <col min="2836" max="2836" width="14.44140625" style="56" bestFit="1" customWidth="1"/>
    <col min="2837" max="3073" width="11.5546875" style="56"/>
    <col min="3074" max="3074" width="12" style="56" bestFit="1" customWidth="1"/>
    <col min="3075" max="3075" width="11.88671875" style="56" bestFit="1" customWidth="1"/>
    <col min="3076" max="3076" width="9" style="56" bestFit="1" customWidth="1"/>
    <col min="3077" max="3077" width="9.6640625" style="56" bestFit="1" customWidth="1"/>
    <col min="3078" max="3078" width="11.33203125" style="56" bestFit="1" customWidth="1"/>
    <col min="3079" max="3079" width="11.88671875" style="56" bestFit="1" customWidth="1"/>
    <col min="3080" max="3080" width="14.88671875" style="56" bestFit="1" customWidth="1"/>
    <col min="3081" max="3081" width="14.6640625" style="56" bestFit="1" customWidth="1"/>
    <col min="3082" max="3082" width="34" style="56" bestFit="1" customWidth="1"/>
    <col min="3083" max="3083" width="29.44140625" style="56" bestFit="1" customWidth="1"/>
    <col min="3084" max="3084" width="5.5546875" style="56" bestFit="1" customWidth="1"/>
    <col min="3085" max="3085" width="16.5546875" style="56" bestFit="1" customWidth="1"/>
    <col min="3086" max="3086" width="7" style="56" bestFit="1" customWidth="1"/>
    <col min="3087" max="3087" width="9.88671875" style="56" bestFit="1" customWidth="1"/>
    <col min="3088" max="3088" width="7" style="56" bestFit="1" customWidth="1"/>
    <col min="3089" max="3089" width="17" style="56" bestFit="1" customWidth="1"/>
    <col min="3090" max="3090" width="9.6640625" style="56" bestFit="1" customWidth="1"/>
    <col min="3091" max="3091" width="14.6640625" style="56" bestFit="1" customWidth="1"/>
    <col min="3092" max="3092" width="14.44140625" style="56" bestFit="1" customWidth="1"/>
    <col min="3093" max="3329" width="11.5546875" style="56"/>
    <col min="3330" max="3330" width="12" style="56" bestFit="1" customWidth="1"/>
    <col min="3331" max="3331" width="11.88671875" style="56" bestFit="1" customWidth="1"/>
    <col min="3332" max="3332" width="9" style="56" bestFit="1" customWidth="1"/>
    <col min="3333" max="3333" width="9.6640625" style="56" bestFit="1" customWidth="1"/>
    <col min="3334" max="3334" width="11.33203125" style="56" bestFit="1" customWidth="1"/>
    <col min="3335" max="3335" width="11.88671875" style="56" bestFit="1" customWidth="1"/>
    <col min="3336" max="3336" width="14.88671875" style="56" bestFit="1" customWidth="1"/>
    <col min="3337" max="3337" width="14.6640625" style="56" bestFit="1" customWidth="1"/>
    <col min="3338" max="3338" width="34" style="56" bestFit="1" customWidth="1"/>
    <col min="3339" max="3339" width="29.44140625" style="56" bestFit="1" customWidth="1"/>
    <col min="3340" max="3340" width="5.5546875" style="56" bestFit="1" customWidth="1"/>
    <col min="3341" max="3341" width="16.5546875" style="56" bestFit="1" customWidth="1"/>
    <col min="3342" max="3342" width="7" style="56" bestFit="1" customWidth="1"/>
    <col min="3343" max="3343" width="9.88671875" style="56" bestFit="1" customWidth="1"/>
    <col min="3344" max="3344" width="7" style="56" bestFit="1" customWidth="1"/>
    <col min="3345" max="3345" width="17" style="56" bestFit="1" customWidth="1"/>
    <col min="3346" max="3346" width="9.6640625" style="56" bestFit="1" customWidth="1"/>
    <col min="3347" max="3347" width="14.6640625" style="56" bestFit="1" customWidth="1"/>
    <col min="3348" max="3348" width="14.44140625" style="56" bestFit="1" customWidth="1"/>
    <col min="3349" max="3585" width="11.5546875" style="56"/>
    <col min="3586" max="3586" width="12" style="56" bestFit="1" customWidth="1"/>
    <col min="3587" max="3587" width="11.88671875" style="56" bestFit="1" customWidth="1"/>
    <col min="3588" max="3588" width="9" style="56" bestFit="1" customWidth="1"/>
    <col min="3589" max="3589" width="9.6640625" style="56" bestFit="1" customWidth="1"/>
    <col min="3590" max="3590" width="11.33203125" style="56" bestFit="1" customWidth="1"/>
    <col min="3591" max="3591" width="11.88671875" style="56" bestFit="1" customWidth="1"/>
    <col min="3592" max="3592" width="14.88671875" style="56" bestFit="1" customWidth="1"/>
    <col min="3593" max="3593" width="14.6640625" style="56" bestFit="1" customWidth="1"/>
    <col min="3594" max="3594" width="34" style="56" bestFit="1" customWidth="1"/>
    <col min="3595" max="3595" width="29.44140625" style="56" bestFit="1" customWidth="1"/>
    <col min="3596" max="3596" width="5.5546875" style="56" bestFit="1" customWidth="1"/>
    <col min="3597" max="3597" width="16.5546875" style="56" bestFit="1" customWidth="1"/>
    <col min="3598" max="3598" width="7" style="56" bestFit="1" customWidth="1"/>
    <col min="3599" max="3599" width="9.88671875" style="56" bestFit="1" customWidth="1"/>
    <col min="3600" max="3600" width="7" style="56" bestFit="1" customWidth="1"/>
    <col min="3601" max="3601" width="17" style="56" bestFit="1" customWidth="1"/>
    <col min="3602" max="3602" width="9.6640625" style="56" bestFit="1" customWidth="1"/>
    <col min="3603" max="3603" width="14.6640625" style="56" bestFit="1" customWidth="1"/>
    <col min="3604" max="3604" width="14.44140625" style="56" bestFit="1" customWidth="1"/>
    <col min="3605" max="3841" width="11.5546875" style="56"/>
    <col min="3842" max="3842" width="12" style="56" bestFit="1" customWidth="1"/>
    <col min="3843" max="3843" width="11.88671875" style="56" bestFit="1" customWidth="1"/>
    <col min="3844" max="3844" width="9" style="56" bestFit="1" customWidth="1"/>
    <col min="3845" max="3845" width="9.6640625" style="56" bestFit="1" customWidth="1"/>
    <col min="3846" max="3846" width="11.33203125" style="56" bestFit="1" customWidth="1"/>
    <col min="3847" max="3847" width="11.88671875" style="56" bestFit="1" customWidth="1"/>
    <col min="3848" max="3848" width="14.88671875" style="56" bestFit="1" customWidth="1"/>
    <col min="3849" max="3849" width="14.6640625" style="56" bestFit="1" customWidth="1"/>
    <col min="3850" max="3850" width="34" style="56" bestFit="1" customWidth="1"/>
    <col min="3851" max="3851" width="29.44140625" style="56" bestFit="1" customWidth="1"/>
    <col min="3852" max="3852" width="5.5546875" style="56" bestFit="1" customWidth="1"/>
    <col min="3853" max="3853" width="16.5546875" style="56" bestFit="1" customWidth="1"/>
    <col min="3854" max="3854" width="7" style="56" bestFit="1" customWidth="1"/>
    <col min="3855" max="3855" width="9.88671875" style="56" bestFit="1" customWidth="1"/>
    <col min="3856" max="3856" width="7" style="56" bestFit="1" customWidth="1"/>
    <col min="3857" max="3857" width="17" style="56" bestFit="1" customWidth="1"/>
    <col min="3858" max="3858" width="9.6640625" style="56" bestFit="1" customWidth="1"/>
    <col min="3859" max="3859" width="14.6640625" style="56" bestFit="1" customWidth="1"/>
    <col min="3860" max="3860" width="14.44140625" style="56" bestFit="1" customWidth="1"/>
    <col min="3861" max="4097" width="11.5546875" style="56"/>
    <col min="4098" max="4098" width="12" style="56" bestFit="1" customWidth="1"/>
    <col min="4099" max="4099" width="11.88671875" style="56" bestFit="1" customWidth="1"/>
    <col min="4100" max="4100" width="9" style="56" bestFit="1" customWidth="1"/>
    <col min="4101" max="4101" width="9.6640625" style="56" bestFit="1" customWidth="1"/>
    <col min="4102" max="4102" width="11.33203125" style="56" bestFit="1" customWidth="1"/>
    <col min="4103" max="4103" width="11.88671875" style="56" bestFit="1" customWidth="1"/>
    <col min="4104" max="4104" width="14.88671875" style="56" bestFit="1" customWidth="1"/>
    <col min="4105" max="4105" width="14.6640625" style="56" bestFit="1" customWidth="1"/>
    <col min="4106" max="4106" width="34" style="56" bestFit="1" customWidth="1"/>
    <col min="4107" max="4107" width="29.44140625" style="56" bestFit="1" customWidth="1"/>
    <col min="4108" max="4108" width="5.5546875" style="56" bestFit="1" customWidth="1"/>
    <col min="4109" max="4109" width="16.5546875" style="56" bestFit="1" customWidth="1"/>
    <col min="4110" max="4110" width="7" style="56" bestFit="1" customWidth="1"/>
    <col min="4111" max="4111" width="9.88671875" style="56" bestFit="1" customWidth="1"/>
    <col min="4112" max="4112" width="7" style="56" bestFit="1" customWidth="1"/>
    <col min="4113" max="4113" width="17" style="56" bestFit="1" customWidth="1"/>
    <col min="4114" max="4114" width="9.6640625" style="56" bestFit="1" customWidth="1"/>
    <col min="4115" max="4115" width="14.6640625" style="56" bestFit="1" customWidth="1"/>
    <col min="4116" max="4116" width="14.44140625" style="56" bestFit="1" customWidth="1"/>
    <col min="4117" max="4353" width="11.5546875" style="56"/>
    <col min="4354" max="4354" width="12" style="56" bestFit="1" customWidth="1"/>
    <col min="4355" max="4355" width="11.88671875" style="56" bestFit="1" customWidth="1"/>
    <col min="4356" max="4356" width="9" style="56" bestFit="1" customWidth="1"/>
    <col min="4357" max="4357" width="9.6640625" style="56" bestFit="1" customWidth="1"/>
    <col min="4358" max="4358" width="11.33203125" style="56" bestFit="1" customWidth="1"/>
    <col min="4359" max="4359" width="11.88671875" style="56" bestFit="1" customWidth="1"/>
    <col min="4360" max="4360" width="14.88671875" style="56" bestFit="1" customWidth="1"/>
    <col min="4361" max="4361" width="14.6640625" style="56" bestFit="1" customWidth="1"/>
    <col min="4362" max="4362" width="34" style="56" bestFit="1" customWidth="1"/>
    <col min="4363" max="4363" width="29.44140625" style="56" bestFit="1" customWidth="1"/>
    <col min="4364" max="4364" width="5.5546875" style="56" bestFit="1" customWidth="1"/>
    <col min="4365" max="4365" width="16.5546875" style="56" bestFit="1" customWidth="1"/>
    <col min="4366" max="4366" width="7" style="56" bestFit="1" customWidth="1"/>
    <col min="4367" max="4367" width="9.88671875" style="56" bestFit="1" customWidth="1"/>
    <col min="4368" max="4368" width="7" style="56" bestFit="1" customWidth="1"/>
    <col min="4369" max="4369" width="17" style="56" bestFit="1" customWidth="1"/>
    <col min="4370" max="4370" width="9.6640625" style="56" bestFit="1" customWidth="1"/>
    <col min="4371" max="4371" width="14.6640625" style="56" bestFit="1" customWidth="1"/>
    <col min="4372" max="4372" width="14.44140625" style="56" bestFit="1" customWidth="1"/>
    <col min="4373" max="4609" width="11.5546875" style="56"/>
    <col min="4610" max="4610" width="12" style="56" bestFit="1" customWidth="1"/>
    <col min="4611" max="4611" width="11.88671875" style="56" bestFit="1" customWidth="1"/>
    <col min="4612" max="4612" width="9" style="56" bestFit="1" customWidth="1"/>
    <col min="4613" max="4613" width="9.6640625" style="56" bestFit="1" customWidth="1"/>
    <col min="4614" max="4614" width="11.33203125" style="56" bestFit="1" customWidth="1"/>
    <col min="4615" max="4615" width="11.88671875" style="56" bestFit="1" customWidth="1"/>
    <col min="4616" max="4616" width="14.88671875" style="56" bestFit="1" customWidth="1"/>
    <col min="4617" max="4617" width="14.6640625" style="56" bestFit="1" customWidth="1"/>
    <col min="4618" max="4618" width="34" style="56" bestFit="1" customWidth="1"/>
    <col min="4619" max="4619" width="29.44140625" style="56" bestFit="1" customWidth="1"/>
    <col min="4620" max="4620" width="5.5546875" style="56" bestFit="1" customWidth="1"/>
    <col min="4621" max="4621" width="16.5546875" style="56" bestFit="1" customWidth="1"/>
    <col min="4622" max="4622" width="7" style="56" bestFit="1" customWidth="1"/>
    <col min="4623" max="4623" width="9.88671875" style="56" bestFit="1" customWidth="1"/>
    <col min="4624" max="4624" width="7" style="56" bestFit="1" customWidth="1"/>
    <col min="4625" max="4625" width="17" style="56" bestFit="1" customWidth="1"/>
    <col min="4626" max="4626" width="9.6640625" style="56" bestFit="1" customWidth="1"/>
    <col min="4627" max="4627" width="14.6640625" style="56" bestFit="1" customWidth="1"/>
    <col min="4628" max="4628" width="14.44140625" style="56" bestFit="1" customWidth="1"/>
    <col min="4629" max="4865" width="11.5546875" style="56"/>
    <col min="4866" max="4866" width="12" style="56" bestFit="1" customWidth="1"/>
    <col min="4867" max="4867" width="11.88671875" style="56" bestFit="1" customWidth="1"/>
    <col min="4868" max="4868" width="9" style="56" bestFit="1" customWidth="1"/>
    <col min="4869" max="4869" width="9.6640625" style="56" bestFit="1" customWidth="1"/>
    <col min="4870" max="4870" width="11.33203125" style="56" bestFit="1" customWidth="1"/>
    <col min="4871" max="4871" width="11.88671875" style="56" bestFit="1" customWidth="1"/>
    <col min="4872" max="4872" width="14.88671875" style="56" bestFit="1" customWidth="1"/>
    <col min="4873" max="4873" width="14.6640625" style="56" bestFit="1" customWidth="1"/>
    <col min="4874" max="4874" width="34" style="56" bestFit="1" customWidth="1"/>
    <col min="4875" max="4875" width="29.44140625" style="56" bestFit="1" customWidth="1"/>
    <col min="4876" max="4876" width="5.5546875" style="56" bestFit="1" customWidth="1"/>
    <col min="4877" max="4877" width="16.5546875" style="56" bestFit="1" customWidth="1"/>
    <col min="4878" max="4878" width="7" style="56" bestFit="1" customWidth="1"/>
    <col min="4879" max="4879" width="9.88671875" style="56" bestFit="1" customWidth="1"/>
    <col min="4880" max="4880" width="7" style="56" bestFit="1" customWidth="1"/>
    <col min="4881" max="4881" width="17" style="56" bestFit="1" customWidth="1"/>
    <col min="4882" max="4882" width="9.6640625" style="56" bestFit="1" customWidth="1"/>
    <col min="4883" max="4883" width="14.6640625" style="56" bestFit="1" customWidth="1"/>
    <col min="4884" max="4884" width="14.44140625" style="56" bestFit="1" customWidth="1"/>
    <col min="4885" max="5121" width="11.5546875" style="56"/>
    <col min="5122" max="5122" width="12" style="56" bestFit="1" customWidth="1"/>
    <col min="5123" max="5123" width="11.88671875" style="56" bestFit="1" customWidth="1"/>
    <col min="5124" max="5124" width="9" style="56" bestFit="1" customWidth="1"/>
    <col min="5125" max="5125" width="9.6640625" style="56" bestFit="1" customWidth="1"/>
    <col min="5126" max="5126" width="11.33203125" style="56" bestFit="1" customWidth="1"/>
    <col min="5127" max="5127" width="11.88671875" style="56" bestFit="1" customWidth="1"/>
    <col min="5128" max="5128" width="14.88671875" style="56" bestFit="1" customWidth="1"/>
    <col min="5129" max="5129" width="14.6640625" style="56" bestFit="1" customWidth="1"/>
    <col min="5130" max="5130" width="34" style="56" bestFit="1" customWidth="1"/>
    <col min="5131" max="5131" width="29.44140625" style="56" bestFit="1" customWidth="1"/>
    <col min="5132" max="5132" width="5.5546875" style="56" bestFit="1" customWidth="1"/>
    <col min="5133" max="5133" width="16.5546875" style="56" bestFit="1" customWidth="1"/>
    <col min="5134" max="5134" width="7" style="56" bestFit="1" customWidth="1"/>
    <col min="5135" max="5135" width="9.88671875" style="56" bestFit="1" customWidth="1"/>
    <col min="5136" max="5136" width="7" style="56" bestFit="1" customWidth="1"/>
    <col min="5137" max="5137" width="17" style="56" bestFit="1" customWidth="1"/>
    <col min="5138" max="5138" width="9.6640625" style="56" bestFit="1" customWidth="1"/>
    <col min="5139" max="5139" width="14.6640625" style="56" bestFit="1" customWidth="1"/>
    <col min="5140" max="5140" width="14.44140625" style="56" bestFit="1" customWidth="1"/>
    <col min="5141" max="5377" width="11.5546875" style="56"/>
    <col min="5378" max="5378" width="12" style="56" bestFit="1" customWidth="1"/>
    <col min="5379" max="5379" width="11.88671875" style="56" bestFit="1" customWidth="1"/>
    <col min="5380" max="5380" width="9" style="56" bestFit="1" customWidth="1"/>
    <col min="5381" max="5381" width="9.6640625" style="56" bestFit="1" customWidth="1"/>
    <col min="5382" max="5382" width="11.33203125" style="56" bestFit="1" customWidth="1"/>
    <col min="5383" max="5383" width="11.88671875" style="56" bestFit="1" customWidth="1"/>
    <col min="5384" max="5384" width="14.88671875" style="56" bestFit="1" customWidth="1"/>
    <col min="5385" max="5385" width="14.6640625" style="56" bestFit="1" customWidth="1"/>
    <col min="5386" max="5386" width="34" style="56" bestFit="1" customWidth="1"/>
    <col min="5387" max="5387" width="29.44140625" style="56" bestFit="1" customWidth="1"/>
    <col min="5388" max="5388" width="5.5546875" style="56" bestFit="1" customWidth="1"/>
    <col min="5389" max="5389" width="16.5546875" style="56" bestFit="1" customWidth="1"/>
    <col min="5390" max="5390" width="7" style="56" bestFit="1" customWidth="1"/>
    <col min="5391" max="5391" width="9.88671875" style="56" bestFit="1" customWidth="1"/>
    <col min="5392" max="5392" width="7" style="56" bestFit="1" customWidth="1"/>
    <col min="5393" max="5393" width="17" style="56" bestFit="1" customWidth="1"/>
    <col min="5394" max="5394" width="9.6640625" style="56" bestFit="1" customWidth="1"/>
    <col min="5395" max="5395" width="14.6640625" style="56" bestFit="1" customWidth="1"/>
    <col min="5396" max="5396" width="14.44140625" style="56" bestFit="1" customWidth="1"/>
    <col min="5397" max="5633" width="11.5546875" style="56"/>
    <col min="5634" max="5634" width="12" style="56" bestFit="1" customWidth="1"/>
    <col min="5635" max="5635" width="11.88671875" style="56" bestFit="1" customWidth="1"/>
    <col min="5636" max="5636" width="9" style="56" bestFit="1" customWidth="1"/>
    <col min="5637" max="5637" width="9.6640625" style="56" bestFit="1" customWidth="1"/>
    <col min="5638" max="5638" width="11.33203125" style="56" bestFit="1" customWidth="1"/>
    <col min="5639" max="5639" width="11.88671875" style="56" bestFit="1" customWidth="1"/>
    <col min="5640" max="5640" width="14.88671875" style="56" bestFit="1" customWidth="1"/>
    <col min="5641" max="5641" width="14.6640625" style="56" bestFit="1" customWidth="1"/>
    <col min="5642" max="5642" width="34" style="56" bestFit="1" customWidth="1"/>
    <col min="5643" max="5643" width="29.44140625" style="56" bestFit="1" customWidth="1"/>
    <col min="5644" max="5644" width="5.5546875" style="56" bestFit="1" customWidth="1"/>
    <col min="5645" max="5645" width="16.5546875" style="56" bestFit="1" customWidth="1"/>
    <col min="5646" max="5646" width="7" style="56" bestFit="1" customWidth="1"/>
    <col min="5647" max="5647" width="9.88671875" style="56" bestFit="1" customWidth="1"/>
    <col min="5648" max="5648" width="7" style="56" bestFit="1" customWidth="1"/>
    <col min="5649" max="5649" width="17" style="56" bestFit="1" customWidth="1"/>
    <col min="5650" max="5650" width="9.6640625" style="56" bestFit="1" customWidth="1"/>
    <col min="5651" max="5651" width="14.6640625" style="56" bestFit="1" customWidth="1"/>
    <col min="5652" max="5652" width="14.44140625" style="56" bestFit="1" customWidth="1"/>
    <col min="5653" max="5889" width="11.5546875" style="56"/>
    <col min="5890" max="5890" width="12" style="56" bestFit="1" customWidth="1"/>
    <col min="5891" max="5891" width="11.88671875" style="56" bestFit="1" customWidth="1"/>
    <col min="5892" max="5892" width="9" style="56" bestFit="1" customWidth="1"/>
    <col min="5893" max="5893" width="9.6640625" style="56" bestFit="1" customWidth="1"/>
    <col min="5894" max="5894" width="11.33203125" style="56" bestFit="1" customWidth="1"/>
    <col min="5895" max="5895" width="11.88671875" style="56" bestFit="1" customWidth="1"/>
    <col min="5896" max="5896" width="14.88671875" style="56" bestFit="1" customWidth="1"/>
    <col min="5897" max="5897" width="14.6640625" style="56" bestFit="1" customWidth="1"/>
    <col min="5898" max="5898" width="34" style="56" bestFit="1" customWidth="1"/>
    <col min="5899" max="5899" width="29.44140625" style="56" bestFit="1" customWidth="1"/>
    <col min="5900" max="5900" width="5.5546875" style="56" bestFit="1" customWidth="1"/>
    <col min="5901" max="5901" width="16.5546875" style="56" bestFit="1" customWidth="1"/>
    <col min="5902" max="5902" width="7" style="56" bestFit="1" customWidth="1"/>
    <col min="5903" max="5903" width="9.88671875" style="56" bestFit="1" customWidth="1"/>
    <col min="5904" max="5904" width="7" style="56" bestFit="1" customWidth="1"/>
    <col min="5905" max="5905" width="17" style="56" bestFit="1" customWidth="1"/>
    <col min="5906" max="5906" width="9.6640625" style="56" bestFit="1" customWidth="1"/>
    <col min="5907" max="5907" width="14.6640625" style="56" bestFit="1" customWidth="1"/>
    <col min="5908" max="5908" width="14.44140625" style="56" bestFit="1" customWidth="1"/>
    <col min="5909" max="6145" width="11.5546875" style="56"/>
    <col min="6146" max="6146" width="12" style="56" bestFit="1" customWidth="1"/>
    <col min="6147" max="6147" width="11.88671875" style="56" bestFit="1" customWidth="1"/>
    <col min="6148" max="6148" width="9" style="56" bestFit="1" customWidth="1"/>
    <col min="6149" max="6149" width="9.6640625" style="56" bestFit="1" customWidth="1"/>
    <col min="6150" max="6150" width="11.33203125" style="56" bestFit="1" customWidth="1"/>
    <col min="6151" max="6151" width="11.88671875" style="56" bestFit="1" customWidth="1"/>
    <col min="6152" max="6152" width="14.88671875" style="56" bestFit="1" customWidth="1"/>
    <col min="6153" max="6153" width="14.6640625" style="56" bestFit="1" customWidth="1"/>
    <col min="6154" max="6154" width="34" style="56" bestFit="1" customWidth="1"/>
    <col min="6155" max="6155" width="29.44140625" style="56" bestFit="1" customWidth="1"/>
    <col min="6156" max="6156" width="5.5546875" style="56" bestFit="1" customWidth="1"/>
    <col min="6157" max="6157" width="16.5546875" style="56" bestFit="1" customWidth="1"/>
    <col min="6158" max="6158" width="7" style="56" bestFit="1" customWidth="1"/>
    <col min="6159" max="6159" width="9.88671875" style="56" bestFit="1" customWidth="1"/>
    <col min="6160" max="6160" width="7" style="56" bestFit="1" customWidth="1"/>
    <col min="6161" max="6161" width="17" style="56" bestFit="1" customWidth="1"/>
    <col min="6162" max="6162" width="9.6640625" style="56" bestFit="1" customWidth="1"/>
    <col min="6163" max="6163" width="14.6640625" style="56" bestFit="1" customWidth="1"/>
    <col min="6164" max="6164" width="14.44140625" style="56" bestFit="1" customWidth="1"/>
    <col min="6165" max="6401" width="11.5546875" style="56"/>
    <col min="6402" max="6402" width="12" style="56" bestFit="1" customWidth="1"/>
    <col min="6403" max="6403" width="11.88671875" style="56" bestFit="1" customWidth="1"/>
    <col min="6404" max="6404" width="9" style="56" bestFit="1" customWidth="1"/>
    <col min="6405" max="6405" width="9.6640625" style="56" bestFit="1" customWidth="1"/>
    <col min="6406" max="6406" width="11.33203125" style="56" bestFit="1" customWidth="1"/>
    <col min="6407" max="6407" width="11.88671875" style="56" bestFit="1" customWidth="1"/>
    <col min="6408" max="6408" width="14.88671875" style="56" bestFit="1" customWidth="1"/>
    <col min="6409" max="6409" width="14.6640625" style="56" bestFit="1" customWidth="1"/>
    <col min="6410" max="6410" width="34" style="56" bestFit="1" customWidth="1"/>
    <col min="6411" max="6411" width="29.44140625" style="56" bestFit="1" customWidth="1"/>
    <col min="6412" max="6412" width="5.5546875" style="56" bestFit="1" customWidth="1"/>
    <col min="6413" max="6413" width="16.5546875" style="56" bestFit="1" customWidth="1"/>
    <col min="6414" max="6414" width="7" style="56" bestFit="1" customWidth="1"/>
    <col min="6415" max="6415" width="9.88671875" style="56" bestFit="1" customWidth="1"/>
    <col min="6416" max="6416" width="7" style="56" bestFit="1" customWidth="1"/>
    <col min="6417" max="6417" width="17" style="56" bestFit="1" customWidth="1"/>
    <col min="6418" max="6418" width="9.6640625" style="56" bestFit="1" customWidth="1"/>
    <col min="6419" max="6419" width="14.6640625" style="56" bestFit="1" customWidth="1"/>
    <col min="6420" max="6420" width="14.44140625" style="56" bestFit="1" customWidth="1"/>
    <col min="6421" max="6657" width="11.5546875" style="56"/>
    <col min="6658" max="6658" width="12" style="56" bestFit="1" customWidth="1"/>
    <col min="6659" max="6659" width="11.88671875" style="56" bestFit="1" customWidth="1"/>
    <col min="6660" max="6660" width="9" style="56" bestFit="1" customWidth="1"/>
    <col min="6661" max="6661" width="9.6640625" style="56" bestFit="1" customWidth="1"/>
    <col min="6662" max="6662" width="11.33203125" style="56" bestFit="1" customWidth="1"/>
    <col min="6663" max="6663" width="11.88671875" style="56" bestFit="1" customWidth="1"/>
    <col min="6664" max="6664" width="14.88671875" style="56" bestFit="1" customWidth="1"/>
    <col min="6665" max="6665" width="14.6640625" style="56" bestFit="1" customWidth="1"/>
    <col min="6666" max="6666" width="34" style="56" bestFit="1" customWidth="1"/>
    <col min="6667" max="6667" width="29.44140625" style="56" bestFit="1" customWidth="1"/>
    <col min="6668" max="6668" width="5.5546875" style="56" bestFit="1" customWidth="1"/>
    <col min="6669" max="6669" width="16.5546875" style="56" bestFit="1" customWidth="1"/>
    <col min="6670" max="6670" width="7" style="56" bestFit="1" customWidth="1"/>
    <col min="6671" max="6671" width="9.88671875" style="56" bestFit="1" customWidth="1"/>
    <col min="6672" max="6672" width="7" style="56" bestFit="1" customWidth="1"/>
    <col min="6673" max="6673" width="17" style="56" bestFit="1" customWidth="1"/>
    <col min="6674" max="6674" width="9.6640625" style="56" bestFit="1" customWidth="1"/>
    <col min="6675" max="6675" width="14.6640625" style="56" bestFit="1" customWidth="1"/>
    <col min="6676" max="6676" width="14.44140625" style="56" bestFit="1" customWidth="1"/>
    <col min="6677" max="6913" width="11.5546875" style="56"/>
    <col min="6914" max="6914" width="12" style="56" bestFit="1" customWidth="1"/>
    <col min="6915" max="6915" width="11.88671875" style="56" bestFit="1" customWidth="1"/>
    <col min="6916" max="6916" width="9" style="56" bestFit="1" customWidth="1"/>
    <col min="6917" max="6917" width="9.6640625" style="56" bestFit="1" customWidth="1"/>
    <col min="6918" max="6918" width="11.33203125" style="56" bestFit="1" customWidth="1"/>
    <col min="6919" max="6919" width="11.88671875" style="56" bestFit="1" customWidth="1"/>
    <col min="6920" max="6920" width="14.88671875" style="56" bestFit="1" customWidth="1"/>
    <col min="6921" max="6921" width="14.6640625" style="56" bestFit="1" customWidth="1"/>
    <col min="6922" max="6922" width="34" style="56" bestFit="1" customWidth="1"/>
    <col min="6923" max="6923" width="29.44140625" style="56" bestFit="1" customWidth="1"/>
    <col min="6924" max="6924" width="5.5546875" style="56" bestFit="1" customWidth="1"/>
    <col min="6925" max="6925" width="16.5546875" style="56" bestFit="1" customWidth="1"/>
    <col min="6926" max="6926" width="7" style="56" bestFit="1" customWidth="1"/>
    <col min="6927" max="6927" width="9.88671875" style="56" bestFit="1" customWidth="1"/>
    <col min="6928" max="6928" width="7" style="56" bestFit="1" customWidth="1"/>
    <col min="6929" max="6929" width="17" style="56" bestFit="1" customWidth="1"/>
    <col min="6930" max="6930" width="9.6640625" style="56" bestFit="1" customWidth="1"/>
    <col min="6931" max="6931" width="14.6640625" style="56" bestFit="1" customWidth="1"/>
    <col min="6932" max="6932" width="14.44140625" style="56" bestFit="1" customWidth="1"/>
    <col min="6933" max="7169" width="11.5546875" style="56"/>
    <col min="7170" max="7170" width="12" style="56" bestFit="1" customWidth="1"/>
    <col min="7171" max="7171" width="11.88671875" style="56" bestFit="1" customWidth="1"/>
    <col min="7172" max="7172" width="9" style="56" bestFit="1" customWidth="1"/>
    <col min="7173" max="7173" width="9.6640625" style="56" bestFit="1" customWidth="1"/>
    <col min="7174" max="7174" width="11.33203125" style="56" bestFit="1" customWidth="1"/>
    <col min="7175" max="7175" width="11.88671875" style="56" bestFit="1" customWidth="1"/>
    <col min="7176" max="7176" width="14.88671875" style="56" bestFit="1" customWidth="1"/>
    <col min="7177" max="7177" width="14.6640625" style="56" bestFit="1" customWidth="1"/>
    <col min="7178" max="7178" width="34" style="56" bestFit="1" customWidth="1"/>
    <col min="7179" max="7179" width="29.44140625" style="56" bestFit="1" customWidth="1"/>
    <col min="7180" max="7180" width="5.5546875" style="56" bestFit="1" customWidth="1"/>
    <col min="7181" max="7181" width="16.5546875" style="56" bestFit="1" customWidth="1"/>
    <col min="7182" max="7182" width="7" style="56" bestFit="1" customWidth="1"/>
    <col min="7183" max="7183" width="9.88671875" style="56" bestFit="1" customWidth="1"/>
    <col min="7184" max="7184" width="7" style="56" bestFit="1" customWidth="1"/>
    <col min="7185" max="7185" width="17" style="56" bestFit="1" customWidth="1"/>
    <col min="7186" max="7186" width="9.6640625" style="56" bestFit="1" customWidth="1"/>
    <col min="7187" max="7187" width="14.6640625" style="56" bestFit="1" customWidth="1"/>
    <col min="7188" max="7188" width="14.44140625" style="56" bestFit="1" customWidth="1"/>
    <col min="7189" max="7425" width="11.5546875" style="56"/>
    <col min="7426" max="7426" width="12" style="56" bestFit="1" customWidth="1"/>
    <col min="7427" max="7427" width="11.88671875" style="56" bestFit="1" customWidth="1"/>
    <col min="7428" max="7428" width="9" style="56" bestFit="1" customWidth="1"/>
    <col min="7429" max="7429" width="9.6640625" style="56" bestFit="1" customWidth="1"/>
    <col min="7430" max="7430" width="11.33203125" style="56" bestFit="1" customWidth="1"/>
    <col min="7431" max="7431" width="11.88671875" style="56" bestFit="1" customWidth="1"/>
    <col min="7432" max="7432" width="14.88671875" style="56" bestFit="1" customWidth="1"/>
    <col min="7433" max="7433" width="14.6640625" style="56" bestFit="1" customWidth="1"/>
    <col min="7434" max="7434" width="34" style="56" bestFit="1" customWidth="1"/>
    <col min="7435" max="7435" width="29.44140625" style="56" bestFit="1" customWidth="1"/>
    <col min="7436" max="7436" width="5.5546875" style="56" bestFit="1" customWidth="1"/>
    <col min="7437" max="7437" width="16.5546875" style="56" bestFit="1" customWidth="1"/>
    <col min="7438" max="7438" width="7" style="56" bestFit="1" customWidth="1"/>
    <col min="7439" max="7439" width="9.88671875" style="56" bestFit="1" customWidth="1"/>
    <col min="7440" max="7440" width="7" style="56" bestFit="1" customWidth="1"/>
    <col min="7441" max="7441" width="17" style="56" bestFit="1" customWidth="1"/>
    <col min="7442" max="7442" width="9.6640625" style="56" bestFit="1" customWidth="1"/>
    <col min="7443" max="7443" width="14.6640625" style="56" bestFit="1" customWidth="1"/>
    <col min="7444" max="7444" width="14.44140625" style="56" bestFit="1" customWidth="1"/>
    <col min="7445" max="7681" width="11.5546875" style="56"/>
    <col min="7682" max="7682" width="12" style="56" bestFit="1" customWidth="1"/>
    <col min="7683" max="7683" width="11.88671875" style="56" bestFit="1" customWidth="1"/>
    <col min="7684" max="7684" width="9" style="56" bestFit="1" customWidth="1"/>
    <col min="7685" max="7685" width="9.6640625" style="56" bestFit="1" customWidth="1"/>
    <col min="7686" max="7686" width="11.33203125" style="56" bestFit="1" customWidth="1"/>
    <col min="7687" max="7687" width="11.88671875" style="56" bestFit="1" customWidth="1"/>
    <col min="7688" max="7688" width="14.88671875" style="56" bestFit="1" customWidth="1"/>
    <col min="7689" max="7689" width="14.6640625" style="56" bestFit="1" customWidth="1"/>
    <col min="7690" max="7690" width="34" style="56" bestFit="1" customWidth="1"/>
    <col min="7691" max="7691" width="29.44140625" style="56" bestFit="1" customWidth="1"/>
    <col min="7692" max="7692" width="5.5546875" style="56" bestFit="1" customWidth="1"/>
    <col min="7693" max="7693" width="16.5546875" style="56" bestFit="1" customWidth="1"/>
    <col min="7694" max="7694" width="7" style="56" bestFit="1" customWidth="1"/>
    <col min="7695" max="7695" width="9.88671875" style="56" bestFit="1" customWidth="1"/>
    <col min="7696" max="7696" width="7" style="56" bestFit="1" customWidth="1"/>
    <col min="7697" max="7697" width="17" style="56" bestFit="1" customWidth="1"/>
    <col min="7698" max="7698" width="9.6640625" style="56" bestFit="1" customWidth="1"/>
    <col min="7699" max="7699" width="14.6640625" style="56" bestFit="1" customWidth="1"/>
    <col min="7700" max="7700" width="14.44140625" style="56" bestFit="1" customWidth="1"/>
    <col min="7701" max="7937" width="11.5546875" style="56"/>
    <col min="7938" max="7938" width="12" style="56" bestFit="1" customWidth="1"/>
    <col min="7939" max="7939" width="11.88671875" style="56" bestFit="1" customWidth="1"/>
    <col min="7940" max="7940" width="9" style="56" bestFit="1" customWidth="1"/>
    <col min="7941" max="7941" width="9.6640625" style="56" bestFit="1" customWidth="1"/>
    <col min="7942" max="7942" width="11.33203125" style="56" bestFit="1" customWidth="1"/>
    <col min="7943" max="7943" width="11.88671875" style="56" bestFit="1" customWidth="1"/>
    <col min="7944" max="7944" width="14.88671875" style="56" bestFit="1" customWidth="1"/>
    <col min="7945" max="7945" width="14.6640625" style="56" bestFit="1" customWidth="1"/>
    <col min="7946" max="7946" width="34" style="56" bestFit="1" customWidth="1"/>
    <col min="7947" max="7947" width="29.44140625" style="56" bestFit="1" customWidth="1"/>
    <col min="7948" max="7948" width="5.5546875" style="56" bestFit="1" customWidth="1"/>
    <col min="7949" max="7949" width="16.5546875" style="56" bestFit="1" customWidth="1"/>
    <col min="7950" max="7950" width="7" style="56" bestFit="1" customWidth="1"/>
    <col min="7951" max="7951" width="9.88671875" style="56" bestFit="1" customWidth="1"/>
    <col min="7952" max="7952" width="7" style="56" bestFit="1" customWidth="1"/>
    <col min="7953" max="7953" width="17" style="56" bestFit="1" customWidth="1"/>
    <col min="7954" max="7954" width="9.6640625" style="56" bestFit="1" customWidth="1"/>
    <col min="7955" max="7955" width="14.6640625" style="56" bestFit="1" customWidth="1"/>
    <col min="7956" max="7956" width="14.44140625" style="56" bestFit="1" customWidth="1"/>
    <col min="7957" max="8193" width="11.5546875" style="56"/>
    <col min="8194" max="8194" width="12" style="56" bestFit="1" customWidth="1"/>
    <col min="8195" max="8195" width="11.88671875" style="56" bestFit="1" customWidth="1"/>
    <col min="8196" max="8196" width="9" style="56" bestFit="1" customWidth="1"/>
    <col min="8197" max="8197" width="9.6640625" style="56" bestFit="1" customWidth="1"/>
    <col min="8198" max="8198" width="11.33203125" style="56" bestFit="1" customWidth="1"/>
    <col min="8199" max="8199" width="11.88671875" style="56" bestFit="1" customWidth="1"/>
    <col min="8200" max="8200" width="14.88671875" style="56" bestFit="1" customWidth="1"/>
    <col min="8201" max="8201" width="14.6640625" style="56" bestFit="1" customWidth="1"/>
    <col min="8202" max="8202" width="34" style="56" bestFit="1" customWidth="1"/>
    <col min="8203" max="8203" width="29.44140625" style="56" bestFit="1" customWidth="1"/>
    <col min="8204" max="8204" width="5.5546875" style="56" bestFit="1" customWidth="1"/>
    <col min="8205" max="8205" width="16.5546875" style="56" bestFit="1" customWidth="1"/>
    <col min="8206" max="8206" width="7" style="56" bestFit="1" customWidth="1"/>
    <col min="8207" max="8207" width="9.88671875" style="56" bestFit="1" customWidth="1"/>
    <col min="8208" max="8208" width="7" style="56" bestFit="1" customWidth="1"/>
    <col min="8209" max="8209" width="17" style="56" bestFit="1" customWidth="1"/>
    <col min="8210" max="8210" width="9.6640625" style="56" bestFit="1" customWidth="1"/>
    <col min="8211" max="8211" width="14.6640625" style="56" bestFit="1" customWidth="1"/>
    <col min="8212" max="8212" width="14.44140625" style="56" bestFit="1" customWidth="1"/>
    <col min="8213" max="8449" width="11.5546875" style="56"/>
    <col min="8450" max="8450" width="12" style="56" bestFit="1" customWidth="1"/>
    <col min="8451" max="8451" width="11.88671875" style="56" bestFit="1" customWidth="1"/>
    <col min="8452" max="8452" width="9" style="56" bestFit="1" customWidth="1"/>
    <col min="8453" max="8453" width="9.6640625" style="56" bestFit="1" customWidth="1"/>
    <col min="8454" max="8454" width="11.33203125" style="56" bestFit="1" customWidth="1"/>
    <col min="8455" max="8455" width="11.88671875" style="56" bestFit="1" customWidth="1"/>
    <col min="8456" max="8456" width="14.88671875" style="56" bestFit="1" customWidth="1"/>
    <col min="8457" max="8457" width="14.6640625" style="56" bestFit="1" customWidth="1"/>
    <col min="8458" max="8458" width="34" style="56" bestFit="1" customWidth="1"/>
    <col min="8459" max="8459" width="29.44140625" style="56" bestFit="1" customWidth="1"/>
    <col min="8460" max="8460" width="5.5546875" style="56" bestFit="1" customWidth="1"/>
    <col min="8461" max="8461" width="16.5546875" style="56" bestFit="1" customWidth="1"/>
    <col min="8462" max="8462" width="7" style="56" bestFit="1" customWidth="1"/>
    <col min="8463" max="8463" width="9.88671875" style="56" bestFit="1" customWidth="1"/>
    <col min="8464" max="8464" width="7" style="56" bestFit="1" customWidth="1"/>
    <col min="8465" max="8465" width="17" style="56" bestFit="1" customWidth="1"/>
    <col min="8466" max="8466" width="9.6640625" style="56" bestFit="1" customWidth="1"/>
    <col min="8467" max="8467" width="14.6640625" style="56" bestFit="1" customWidth="1"/>
    <col min="8468" max="8468" width="14.44140625" style="56" bestFit="1" customWidth="1"/>
    <col min="8469" max="8705" width="11.5546875" style="56"/>
    <col min="8706" max="8706" width="12" style="56" bestFit="1" customWidth="1"/>
    <col min="8707" max="8707" width="11.88671875" style="56" bestFit="1" customWidth="1"/>
    <col min="8708" max="8708" width="9" style="56" bestFit="1" customWidth="1"/>
    <col min="8709" max="8709" width="9.6640625" style="56" bestFit="1" customWidth="1"/>
    <col min="8710" max="8710" width="11.33203125" style="56" bestFit="1" customWidth="1"/>
    <col min="8711" max="8711" width="11.88671875" style="56" bestFit="1" customWidth="1"/>
    <col min="8712" max="8712" width="14.88671875" style="56" bestFit="1" customWidth="1"/>
    <col min="8713" max="8713" width="14.6640625" style="56" bestFit="1" customWidth="1"/>
    <col min="8714" max="8714" width="34" style="56" bestFit="1" customWidth="1"/>
    <col min="8715" max="8715" width="29.44140625" style="56" bestFit="1" customWidth="1"/>
    <col min="8716" max="8716" width="5.5546875" style="56" bestFit="1" customWidth="1"/>
    <col min="8717" max="8717" width="16.5546875" style="56" bestFit="1" customWidth="1"/>
    <col min="8718" max="8718" width="7" style="56" bestFit="1" customWidth="1"/>
    <col min="8719" max="8719" width="9.88671875" style="56" bestFit="1" customWidth="1"/>
    <col min="8720" max="8720" width="7" style="56" bestFit="1" customWidth="1"/>
    <col min="8721" max="8721" width="17" style="56" bestFit="1" customWidth="1"/>
    <col min="8722" max="8722" width="9.6640625" style="56" bestFit="1" customWidth="1"/>
    <col min="8723" max="8723" width="14.6640625" style="56" bestFit="1" customWidth="1"/>
    <col min="8724" max="8724" width="14.44140625" style="56" bestFit="1" customWidth="1"/>
    <col min="8725" max="8961" width="11.5546875" style="56"/>
    <col min="8962" max="8962" width="12" style="56" bestFit="1" customWidth="1"/>
    <col min="8963" max="8963" width="11.88671875" style="56" bestFit="1" customWidth="1"/>
    <col min="8964" max="8964" width="9" style="56" bestFit="1" customWidth="1"/>
    <col min="8965" max="8965" width="9.6640625" style="56" bestFit="1" customWidth="1"/>
    <col min="8966" max="8966" width="11.33203125" style="56" bestFit="1" customWidth="1"/>
    <col min="8967" max="8967" width="11.88671875" style="56" bestFit="1" customWidth="1"/>
    <col min="8968" max="8968" width="14.88671875" style="56" bestFit="1" customWidth="1"/>
    <col min="8969" max="8969" width="14.6640625" style="56" bestFit="1" customWidth="1"/>
    <col min="8970" max="8970" width="34" style="56" bestFit="1" customWidth="1"/>
    <col min="8971" max="8971" width="29.44140625" style="56" bestFit="1" customWidth="1"/>
    <col min="8972" max="8972" width="5.5546875" style="56" bestFit="1" customWidth="1"/>
    <col min="8973" max="8973" width="16.5546875" style="56" bestFit="1" customWidth="1"/>
    <col min="8974" max="8974" width="7" style="56" bestFit="1" customWidth="1"/>
    <col min="8975" max="8975" width="9.88671875" style="56" bestFit="1" customWidth="1"/>
    <col min="8976" max="8976" width="7" style="56" bestFit="1" customWidth="1"/>
    <col min="8977" max="8977" width="17" style="56" bestFit="1" customWidth="1"/>
    <col min="8978" max="8978" width="9.6640625" style="56" bestFit="1" customWidth="1"/>
    <col min="8979" max="8979" width="14.6640625" style="56" bestFit="1" customWidth="1"/>
    <col min="8980" max="8980" width="14.44140625" style="56" bestFit="1" customWidth="1"/>
    <col min="8981" max="9217" width="11.5546875" style="56"/>
    <col min="9218" max="9218" width="12" style="56" bestFit="1" customWidth="1"/>
    <col min="9219" max="9219" width="11.88671875" style="56" bestFit="1" customWidth="1"/>
    <col min="9220" max="9220" width="9" style="56" bestFit="1" customWidth="1"/>
    <col min="9221" max="9221" width="9.6640625" style="56" bestFit="1" customWidth="1"/>
    <col min="9222" max="9222" width="11.33203125" style="56" bestFit="1" customWidth="1"/>
    <col min="9223" max="9223" width="11.88671875" style="56" bestFit="1" customWidth="1"/>
    <col min="9224" max="9224" width="14.88671875" style="56" bestFit="1" customWidth="1"/>
    <col min="9225" max="9225" width="14.6640625" style="56" bestFit="1" customWidth="1"/>
    <col min="9226" max="9226" width="34" style="56" bestFit="1" customWidth="1"/>
    <col min="9227" max="9227" width="29.44140625" style="56" bestFit="1" customWidth="1"/>
    <col min="9228" max="9228" width="5.5546875" style="56" bestFit="1" customWidth="1"/>
    <col min="9229" max="9229" width="16.5546875" style="56" bestFit="1" customWidth="1"/>
    <col min="9230" max="9230" width="7" style="56" bestFit="1" customWidth="1"/>
    <col min="9231" max="9231" width="9.88671875" style="56" bestFit="1" customWidth="1"/>
    <col min="9232" max="9232" width="7" style="56" bestFit="1" customWidth="1"/>
    <col min="9233" max="9233" width="17" style="56" bestFit="1" customWidth="1"/>
    <col min="9234" max="9234" width="9.6640625" style="56" bestFit="1" customWidth="1"/>
    <col min="9235" max="9235" width="14.6640625" style="56" bestFit="1" customWidth="1"/>
    <col min="9236" max="9236" width="14.44140625" style="56" bestFit="1" customWidth="1"/>
    <col min="9237" max="9473" width="11.5546875" style="56"/>
    <col min="9474" max="9474" width="12" style="56" bestFit="1" customWidth="1"/>
    <col min="9475" max="9475" width="11.88671875" style="56" bestFit="1" customWidth="1"/>
    <col min="9476" max="9476" width="9" style="56" bestFit="1" customWidth="1"/>
    <col min="9477" max="9477" width="9.6640625" style="56" bestFit="1" customWidth="1"/>
    <col min="9478" max="9478" width="11.33203125" style="56" bestFit="1" customWidth="1"/>
    <col min="9479" max="9479" width="11.88671875" style="56" bestFit="1" customWidth="1"/>
    <col min="9480" max="9480" width="14.88671875" style="56" bestFit="1" customWidth="1"/>
    <col min="9481" max="9481" width="14.6640625" style="56" bestFit="1" customWidth="1"/>
    <col min="9482" max="9482" width="34" style="56" bestFit="1" customWidth="1"/>
    <col min="9483" max="9483" width="29.44140625" style="56" bestFit="1" customWidth="1"/>
    <col min="9484" max="9484" width="5.5546875" style="56" bestFit="1" customWidth="1"/>
    <col min="9485" max="9485" width="16.5546875" style="56" bestFit="1" customWidth="1"/>
    <col min="9486" max="9486" width="7" style="56" bestFit="1" customWidth="1"/>
    <col min="9487" max="9487" width="9.88671875" style="56" bestFit="1" customWidth="1"/>
    <col min="9488" max="9488" width="7" style="56" bestFit="1" customWidth="1"/>
    <col min="9489" max="9489" width="17" style="56" bestFit="1" customWidth="1"/>
    <col min="9490" max="9490" width="9.6640625" style="56" bestFit="1" customWidth="1"/>
    <col min="9491" max="9491" width="14.6640625" style="56" bestFit="1" customWidth="1"/>
    <col min="9492" max="9492" width="14.44140625" style="56" bestFit="1" customWidth="1"/>
    <col min="9493" max="9729" width="11.5546875" style="56"/>
    <col min="9730" max="9730" width="12" style="56" bestFit="1" customWidth="1"/>
    <col min="9731" max="9731" width="11.88671875" style="56" bestFit="1" customWidth="1"/>
    <col min="9732" max="9732" width="9" style="56" bestFit="1" customWidth="1"/>
    <col min="9733" max="9733" width="9.6640625" style="56" bestFit="1" customWidth="1"/>
    <col min="9734" max="9734" width="11.33203125" style="56" bestFit="1" customWidth="1"/>
    <col min="9735" max="9735" width="11.88671875" style="56" bestFit="1" customWidth="1"/>
    <col min="9736" max="9736" width="14.88671875" style="56" bestFit="1" customWidth="1"/>
    <col min="9737" max="9737" width="14.6640625" style="56" bestFit="1" customWidth="1"/>
    <col min="9738" max="9738" width="34" style="56" bestFit="1" customWidth="1"/>
    <col min="9739" max="9739" width="29.44140625" style="56" bestFit="1" customWidth="1"/>
    <col min="9740" max="9740" width="5.5546875" style="56" bestFit="1" customWidth="1"/>
    <col min="9741" max="9741" width="16.5546875" style="56" bestFit="1" customWidth="1"/>
    <col min="9742" max="9742" width="7" style="56" bestFit="1" customWidth="1"/>
    <col min="9743" max="9743" width="9.88671875" style="56" bestFit="1" customWidth="1"/>
    <col min="9744" max="9744" width="7" style="56" bestFit="1" customWidth="1"/>
    <col min="9745" max="9745" width="17" style="56" bestFit="1" customWidth="1"/>
    <col min="9746" max="9746" width="9.6640625" style="56" bestFit="1" customWidth="1"/>
    <col min="9747" max="9747" width="14.6640625" style="56" bestFit="1" customWidth="1"/>
    <col min="9748" max="9748" width="14.44140625" style="56" bestFit="1" customWidth="1"/>
    <col min="9749" max="9985" width="11.5546875" style="56"/>
    <col min="9986" max="9986" width="12" style="56" bestFit="1" customWidth="1"/>
    <col min="9987" max="9987" width="11.88671875" style="56" bestFit="1" customWidth="1"/>
    <col min="9988" max="9988" width="9" style="56" bestFit="1" customWidth="1"/>
    <col min="9989" max="9989" width="9.6640625" style="56" bestFit="1" customWidth="1"/>
    <col min="9990" max="9990" width="11.33203125" style="56" bestFit="1" customWidth="1"/>
    <col min="9991" max="9991" width="11.88671875" style="56" bestFit="1" customWidth="1"/>
    <col min="9992" max="9992" width="14.88671875" style="56" bestFit="1" customWidth="1"/>
    <col min="9993" max="9993" width="14.6640625" style="56" bestFit="1" customWidth="1"/>
    <col min="9994" max="9994" width="34" style="56" bestFit="1" customWidth="1"/>
    <col min="9995" max="9995" width="29.44140625" style="56" bestFit="1" customWidth="1"/>
    <col min="9996" max="9996" width="5.5546875" style="56" bestFit="1" customWidth="1"/>
    <col min="9997" max="9997" width="16.5546875" style="56" bestFit="1" customWidth="1"/>
    <col min="9998" max="9998" width="7" style="56" bestFit="1" customWidth="1"/>
    <col min="9999" max="9999" width="9.88671875" style="56" bestFit="1" customWidth="1"/>
    <col min="10000" max="10000" width="7" style="56" bestFit="1" customWidth="1"/>
    <col min="10001" max="10001" width="17" style="56" bestFit="1" customWidth="1"/>
    <col min="10002" max="10002" width="9.6640625" style="56" bestFit="1" customWidth="1"/>
    <col min="10003" max="10003" width="14.6640625" style="56" bestFit="1" customWidth="1"/>
    <col min="10004" max="10004" width="14.44140625" style="56" bestFit="1" customWidth="1"/>
    <col min="10005" max="10241" width="11.5546875" style="56"/>
    <col min="10242" max="10242" width="12" style="56" bestFit="1" customWidth="1"/>
    <col min="10243" max="10243" width="11.88671875" style="56" bestFit="1" customWidth="1"/>
    <col min="10244" max="10244" width="9" style="56" bestFit="1" customWidth="1"/>
    <col min="10245" max="10245" width="9.6640625" style="56" bestFit="1" customWidth="1"/>
    <col min="10246" max="10246" width="11.33203125" style="56" bestFit="1" customWidth="1"/>
    <col min="10247" max="10247" width="11.88671875" style="56" bestFit="1" customWidth="1"/>
    <col min="10248" max="10248" width="14.88671875" style="56" bestFit="1" customWidth="1"/>
    <col min="10249" max="10249" width="14.6640625" style="56" bestFit="1" customWidth="1"/>
    <col min="10250" max="10250" width="34" style="56" bestFit="1" customWidth="1"/>
    <col min="10251" max="10251" width="29.44140625" style="56" bestFit="1" customWidth="1"/>
    <col min="10252" max="10252" width="5.5546875" style="56" bestFit="1" customWidth="1"/>
    <col min="10253" max="10253" width="16.5546875" style="56" bestFit="1" customWidth="1"/>
    <col min="10254" max="10254" width="7" style="56" bestFit="1" customWidth="1"/>
    <col min="10255" max="10255" width="9.88671875" style="56" bestFit="1" customWidth="1"/>
    <col min="10256" max="10256" width="7" style="56" bestFit="1" customWidth="1"/>
    <col min="10257" max="10257" width="17" style="56" bestFit="1" customWidth="1"/>
    <col min="10258" max="10258" width="9.6640625" style="56" bestFit="1" customWidth="1"/>
    <col min="10259" max="10259" width="14.6640625" style="56" bestFit="1" customWidth="1"/>
    <col min="10260" max="10260" width="14.44140625" style="56" bestFit="1" customWidth="1"/>
    <col min="10261" max="10497" width="11.5546875" style="56"/>
    <col min="10498" max="10498" width="12" style="56" bestFit="1" customWidth="1"/>
    <col min="10499" max="10499" width="11.88671875" style="56" bestFit="1" customWidth="1"/>
    <col min="10500" max="10500" width="9" style="56" bestFit="1" customWidth="1"/>
    <col min="10501" max="10501" width="9.6640625" style="56" bestFit="1" customWidth="1"/>
    <col min="10502" max="10502" width="11.33203125" style="56" bestFit="1" customWidth="1"/>
    <col min="10503" max="10503" width="11.88671875" style="56" bestFit="1" customWidth="1"/>
    <col min="10504" max="10504" width="14.88671875" style="56" bestFit="1" customWidth="1"/>
    <col min="10505" max="10505" width="14.6640625" style="56" bestFit="1" customWidth="1"/>
    <col min="10506" max="10506" width="34" style="56" bestFit="1" customWidth="1"/>
    <col min="10507" max="10507" width="29.44140625" style="56" bestFit="1" customWidth="1"/>
    <col min="10508" max="10508" width="5.5546875" style="56" bestFit="1" customWidth="1"/>
    <col min="10509" max="10509" width="16.5546875" style="56" bestFit="1" customWidth="1"/>
    <col min="10510" max="10510" width="7" style="56" bestFit="1" customWidth="1"/>
    <col min="10511" max="10511" width="9.88671875" style="56" bestFit="1" customWidth="1"/>
    <col min="10512" max="10512" width="7" style="56" bestFit="1" customWidth="1"/>
    <col min="10513" max="10513" width="17" style="56" bestFit="1" customWidth="1"/>
    <col min="10514" max="10514" width="9.6640625" style="56" bestFit="1" customWidth="1"/>
    <col min="10515" max="10515" width="14.6640625" style="56" bestFit="1" customWidth="1"/>
    <col min="10516" max="10516" width="14.44140625" style="56" bestFit="1" customWidth="1"/>
    <col min="10517" max="10753" width="11.5546875" style="56"/>
    <col min="10754" max="10754" width="12" style="56" bestFit="1" customWidth="1"/>
    <col min="10755" max="10755" width="11.88671875" style="56" bestFit="1" customWidth="1"/>
    <col min="10756" max="10756" width="9" style="56" bestFit="1" customWidth="1"/>
    <col min="10757" max="10757" width="9.6640625" style="56" bestFit="1" customWidth="1"/>
    <col min="10758" max="10758" width="11.33203125" style="56" bestFit="1" customWidth="1"/>
    <col min="10759" max="10759" width="11.88671875" style="56" bestFit="1" customWidth="1"/>
    <col min="10760" max="10760" width="14.88671875" style="56" bestFit="1" customWidth="1"/>
    <col min="10761" max="10761" width="14.6640625" style="56" bestFit="1" customWidth="1"/>
    <col min="10762" max="10762" width="34" style="56" bestFit="1" customWidth="1"/>
    <col min="10763" max="10763" width="29.44140625" style="56" bestFit="1" customWidth="1"/>
    <col min="10764" max="10764" width="5.5546875" style="56" bestFit="1" customWidth="1"/>
    <col min="10765" max="10765" width="16.5546875" style="56" bestFit="1" customWidth="1"/>
    <col min="10766" max="10766" width="7" style="56" bestFit="1" customWidth="1"/>
    <col min="10767" max="10767" width="9.88671875" style="56" bestFit="1" customWidth="1"/>
    <col min="10768" max="10768" width="7" style="56" bestFit="1" customWidth="1"/>
    <col min="10769" max="10769" width="17" style="56" bestFit="1" customWidth="1"/>
    <col min="10770" max="10770" width="9.6640625" style="56" bestFit="1" customWidth="1"/>
    <col min="10771" max="10771" width="14.6640625" style="56" bestFit="1" customWidth="1"/>
    <col min="10772" max="10772" width="14.44140625" style="56" bestFit="1" customWidth="1"/>
    <col min="10773" max="11009" width="11.5546875" style="56"/>
    <col min="11010" max="11010" width="12" style="56" bestFit="1" customWidth="1"/>
    <col min="11011" max="11011" width="11.88671875" style="56" bestFit="1" customWidth="1"/>
    <col min="11012" max="11012" width="9" style="56" bestFit="1" customWidth="1"/>
    <col min="11013" max="11013" width="9.6640625" style="56" bestFit="1" customWidth="1"/>
    <col min="11014" max="11014" width="11.33203125" style="56" bestFit="1" customWidth="1"/>
    <col min="11015" max="11015" width="11.88671875" style="56" bestFit="1" customWidth="1"/>
    <col min="11016" max="11016" width="14.88671875" style="56" bestFit="1" customWidth="1"/>
    <col min="11017" max="11017" width="14.6640625" style="56" bestFit="1" customWidth="1"/>
    <col min="11018" max="11018" width="34" style="56" bestFit="1" customWidth="1"/>
    <col min="11019" max="11019" width="29.44140625" style="56" bestFit="1" customWidth="1"/>
    <col min="11020" max="11020" width="5.5546875" style="56" bestFit="1" customWidth="1"/>
    <col min="11021" max="11021" width="16.5546875" style="56" bestFit="1" customWidth="1"/>
    <col min="11022" max="11022" width="7" style="56" bestFit="1" customWidth="1"/>
    <col min="11023" max="11023" width="9.88671875" style="56" bestFit="1" customWidth="1"/>
    <col min="11024" max="11024" width="7" style="56" bestFit="1" customWidth="1"/>
    <col min="11025" max="11025" width="17" style="56" bestFit="1" customWidth="1"/>
    <col min="11026" max="11026" width="9.6640625" style="56" bestFit="1" customWidth="1"/>
    <col min="11027" max="11027" width="14.6640625" style="56" bestFit="1" customWidth="1"/>
    <col min="11028" max="11028" width="14.44140625" style="56" bestFit="1" customWidth="1"/>
    <col min="11029" max="11265" width="11.5546875" style="56"/>
    <col min="11266" max="11266" width="12" style="56" bestFit="1" customWidth="1"/>
    <col min="11267" max="11267" width="11.88671875" style="56" bestFit="1" customWidth="1"/>
    <col min="11268" max="11268" width="9" style="56" bestFit="1" customWidth="1"/>
    <col min="11269" max="11269" width="9.6640625" style="56" bestFit="1" customWidth="1"/>
    <col min="11270" max="11270" width="11.33203125" style="56" bestFit="1" customWidth="1"/>
    <col min="11271" max="11271" width="11.88671875" style="56" bestFit="1" customWidth="1"/>
    <col min="11272" max="11272" width="14.88671875" style="56" bestFit="1" customWidth="1"/>
    <col min="11273" max="11273" width="14.6640625" style="56" bestFit="1" customWidth="1"/>
    <col min="11274" max="11274" width="34" style="56" bestFit="1" customWidth="1"/>
    <col min="11275" max="11275" width="29.44140625" style="56" bestFit="1" customWidth="1"/>
    <col min="11276" max="11276" width="5.5546875" style="56" bestFit="1" customWidth="1"/>
    <col min="11277" max="11277" width="16.5546875" style="56" bestFit="1" customWidth="1"/>
    <col min="11278" max="11278" width="7" style="56" bestFit="1" customWidth="1"/>
    <col min="11279" max="11279" width="9.88671875" style="56" bestFit="1" customWidth="1"/>
    <col min="11280" max="11280" width="7" style="56" bestFit="1" customWidth="1"/>
    <col min="11281" max="11281" width="17" style="56" bestFit="1" customWidth="1"/>
    <col min="11282" max="11282" width="9.6640625" style="56" bestFit="1" customWidth="1"/>
    <col min="11283" max="11283" width="14.6640625" style="56" bestFit="1" customWidth="1"/>
    <col min="11284" max="11284" width="14.44140625" style="56" bestFit="1" customWidth="1"/>
    <col min="11285" max="11521" width="11.5546875" style="56"/>
    <col min="11522" max="11522" width="12" style="56" bestFit="1" customWidth="1"/>
    <col min="11523" max="11523" width="11.88671875" style="56" bestFit="1" customWidth="1"/>
    <col min="11524" max="11524" width="9" style="56" bestFit="1" customWidth="1"/>
    <col min="11525" max="11525" width="9.6640625" style="56" bestFit="1" customWidth="1"/>
    <col min="11526" max="11526" width="11.33203125" style="56" bestFit="1" customWidth="1"/>
    <col min="11527" max="11527" width="11.88671875" style="56" bestFit="1" customWidth="1"/>
    <col min="11528" max="11528" width="14.88671875" style="56" bestFit="1" customWidth="1"/>
    <col min="11529" max="11529" width="14.6640625" style="56" bestFit="1" customWidth="1"/>
    <col min="11530" max="11530" width="34" style="56" bestFit="1" customWidth="1"/>
    <col min="11531" max="11531" width="29.44140625" style="56" bestFit="1" customWidth="1"/>
    <col min="11532" max="11532" width="5.5546875" style="56" bestFit="1" customWidth="1"/>
    <col min="11533" max="11533" width="16.5546875" style="56" bestFit="1" customWidth="1"/>
    <col min="11534" max="11534" width="7" style="56" bestFit="1" customWidth="1"/>
    <col min="11535" max="11535" width="9.88671875" style="56" bestFit="1" customWidth="1"/>
    <col min="11536" max="11536" width="7" style="56" bestFit="1" customWidth="1"/>
    <col min="11537" max="11537" width="17" style="56" bestFit="1" customWidth="1"/>
    <col min="11538" max="11538" width="9.6640625" style="56" bestFit="1" customWidth="1"/>
    <col min="11539" max="11539" width="14.6640625" style="56" bestFit="1" customWidth="1"/>
    <col min="11540" max="11540" width="14.44140625" style="56" bestFit="1" customWidth="1"/>
    <col min="11541" max="11777" width="11.5546875" style="56"/>
    <col min="11778" max="11778" width="12" style="56" bestFit="1" customWidth="1"/>
    <col min="11779" max="11779" width="11.88671875" style="56" bestFit="1" customWidth="1"/>
    <col min="11780" max="11780" width="9" style="56" bestFit="1" customWidth="1"/>
    <col min="11781" max="11781" width="9.6640625" style="56" bestFit="1" customWidth="1"/>
    <col min="11782" max="11782" width="11.33203125" style="56" bestFit="1" customWidth="1"/>
    <col min="11783" max="11783" width="11.88671875" style="56" bestFit="1" customWidth="1"/>
    <col min="11784" max="11784" width="14.88671875" style="56" bestFit="1" customWidth="1"/>
    <col min="11785" max="11785" width="14.6640625" style="56" bestFit="1" customWidth="1"/>
    <col min="11786" max="11786" width="34" style="56" bestFit="1" customWidth="1"/>
    <col min="11787" max="11787" width="29.44140625" style="56" bestFit="1" customWidth="1"/>
    <col min="11788" max="11788" width="5.5546875" style="56" bestFit="1" customWidth="1"/>
    <col min="11789" max="11789" width="16.5546875" style="56" bestFit="1" customWidth="1"/>
    <col min="11790" max="11790" width="7" style="56" bestFit="1" customWidth="1"/>
    <col min="11791" max="11791" width="9.88671875" style="56" bestFit="1" customWidth="1"/>
    <col min="11792" max="11792" width="7" style="56" bestFit="1" customWidth="1"/>
    <col min="11793" max="11793" width="17" style="56" bestFit="1" customWidth="1"/>
    <col min="11794" max="11794" width="9.6640625" style="56" bestFit="1" customWidth="1"/>
    <col min="11795" max="11795" width="14.6640625" style="56" bestFit="1" customWidth="1"/>
    <col min="11796" max="11796" width="14.44140625" style="56" bestFit="1" customWidth="1"/>
    <col min="11797" max="12033" width="11.5546875" style="56"/>
    <col min="12034" max="12034" width="12" style="56" bestFit="1" customWidth="1"/>
    <col min="12035" max="12035" width="11.88671875" style="56" bestFit="1" customWidth="1"/>
    <col min="12036" max="12036" width="9" style="56" bestFit="1" customWidth="1"/>
    <col min="12037" max="12037" width="9.6640625" style="56" bestFit="1" customWidth="1"/>
    <col min="12038" max="12038" width="11.33203125" style="56" bestFit="1" customWidth="1"/>
    <col min="12039" max="12039" width="11.88671875" style="56" bestFit="1" customWidth="1"/>
    <col min="12040" max="12040" width="14.88671875" style="56" bestFit="1" customWidth="1"/>
    <col min="12041" max="12041" width="14.6640625" style="56" bestFit="1" customWidth="1"/>
    <col min="12042" max="12042" width="34" style="56" bestFit="1" customWidth="1"/>
    <col min="12043" max="12043" width="29.44140625" style="56" bestFit="1" customWidth="1"/>
    <col min="12044" max="12044" width="5.5546875" style="56" bestFit="1" customWidth="1"/>
    <col min="12045" max="12045" width="16.5546875" style="56" bestFit="1" customWidth="1"/>
    <col min="12046" max="12046" width="7" style="56" bestFit="1" customWidth="1"/>
    <col min="12047" max="12047" width="9.88671875" style="56" bestFit="1" customWidth="1"/>
    <col min="12048" max="12048" width="7" style="56" bestFit="1" customWidth="1"/>
    <col min="12049" max="12049" width="17" style="56" bestFit="1" customWidth="1"/>
    <col min="12050" max="12050" width="9.6640625" style="56" bestFit="1" customWidth="1"/>
    <col min="12051" max="12051" width="14.6640625" style="56" bestFit="1" customWidth="1"/>
    <col min="12052" max="12052" width="14.44140625" style="56" bestFit="1" customWidth="1"/>
    <col min="12053" max="12289" width="11.5546875" style="56"/>
    <col min="12290" max="12290" width="12" style="56" bestFit="1" customWidth="1"/>
    <col min="12291" max="12291" width="11.88671875" style="56" bestFit="1" customWidth="1"/>
    <col min="12292" max="12292" width="9" style="56" bestFit="1" customWidth="1"/>
    <col min="12293" max="12293" width="9.6640625" style="56" bestFit="1" customWidth="1"/>
    <col min="12294" max="12294" width="11.33203125" style="56" bestFit="1" customWidth="1"/>
    <col min="12295" max="12295" width="11.88671875" style="56" bestFit="1" customWidth="1"/>
    <col min="12296" max="12296" width="14.88671875" style="56" bestFit="1" customWidth="1"/>
    <col min="12297" max="12297" width="14.6640625" style="56" bestFit="1" customWidth="1"/>
    <col min="12298" max="12298" width="34" style="56" bestFit="1" customWidth="1"/>
    <col min="12299" max="12299" width="29.44140625" style="56" bestFit="1" customWidth="1"/>
    <col min="12300" max="12300" width="5.5546875" style="56" bestFit="1" customWidth="1"/>
    <col min="12301" max="12301" width="16.5546875" style="56" bestFit="1" customWidth="1"/>
    <col min="12302" max="12302" width="7" style="56" bestFit="1" customWidth="1"/>
    <col min="12303" max="12303" width="9.88671875" style="56" bestFit="1" customWidth="1"/>
    <col min="12304" max="12304" width="7" style="56" bestFit="1" customWidth="1"/>
    <col min="12305" max="12305" width="17" style="56" bestFit="1" customWidth="1"/>
    <col min="12306" max="12306" width="9.6640625" style="56" bestFit="1" customWidth="1"/>
    <col min="12307" max="12307" width="14.6640625" style="56" bestFit="1" customWidth="1"/>
    <col min="12308" max="12308" width="14.44140625" style="56" bestFit="1" customWidth="1"/>
    <col min="12309" max="12545" width="11.5546875" style="56"/>
    <col min="12546" max="12546" width="12" style="56" bestFit="1" customWidth="1"/>
    <col min="12547" max="12547" width="11.88671875" style="56" bestFit="1" customWidth="1"/>
    <col min="12548" max="12548" width="9" style="56" bestFit="1" customWidth="1"/>
    <col min="12549" max="12549" width="9.6640625" style="56" bestFit="1" customWidth="1"/>
    <col min="12550" max="12550" width="11.33203125" style="56" bestFit="1" customWidth="1"/>
    <col min="12551" max="12551" width="11.88671875" style="56" bestFit="1" customWidth="1"/>
    <col min="12552" max="12552" width="14.88671875" style="56" bestFit="1" customWidth="1"/>
    <col min="12553" max="12553" width="14.6640625" style="56" bestFit="1" customWidth="1"/>
    <col min="12554" max="12554" width="34" style="56" bestFit="1" customWidth="1"/>
    <col min="12555" max="12555" width="29.44140625" style="56" bestFit="1" customWidth="1"/>
    <col min="12556" max="12556" width="5.5546875" style="56" bestFit="1" customWidth="1"/>
    <col min="12557" max="12557" width="16.5546875" style="56" bestFit="1" customWidth="1"/>
    <col min="12558" max="12558" width="7" style="56" bestFit="1" customWidth="1"/>
    <col min="12559" max="12559" width="9.88671875" style="56" bestFit="1" customWidth="1"/>
    <col min="12560" max="12560" width="7" style="56" bestFit="1" customWidth="1"/>
    <col min="12561" max="12561" width="17" style="56" bestFit="1" customWidth="1"/>
    <col min="12562" max="12562" width="9.6640625" style="56" bestFit="1" customWidth="1"/>
    <col min="12563" max="12563" width="14.6640625" style="56" bestFit="1" customWidth="1"/>
    <col min="12564" max="12564" width="14.44140625" style="56" bestFit="1" customWidth="1"/>
    <col min="12565" max="12801" width="11.5546875" style="56"/>
    <col min="12802" max="12802" width="12" style="56" bestFit="1" customWidth="1"/>
    <col min="12803" max="12803" width="11.88671875" style="56" bestFit="1" customWidth="1"/>
    <col min="12804" max="12804" width="9" style="56" bestFit="1" customWidth="1"/>
    <col min="12805" max="12805" width="9.6640625" style="56" bestFit="1" customWidth="1"/>
    <col min="12806" max="12806" width="11.33203125" style="56" bestFit="1" customWidth="1"/>
    <col min="12807" max="12807" width="11.88671875" style="56" bestFit="1" customWidth="1"/>
    <col min="12808" max="12808" width="14.88671875" style="56" bestFit="1" customWidth="1"/>
    <col min="12809" max="12809" width="14.6640625" style="56" bestFit="1" customWidth="1"/>
    <col min="12810" max="12810" width="34" style="56" bestFit="1" customWidth="1"/>
    <col min="12811" max="12811" width="29.44140625" style="56" bestFit="1" customWidth="1"/>
    <col min="12812" max="12812" width="5.5546875" style="56" bestFit="1" customWidth="1"/>
    <col min="12813" max="12813" width="16.5546875" style="56" bestFit="1" customWidth="1"/>
    <col min="12814" max="12814" width="7" style="56" bestFit="1" customWidth="1"/>
    <col min="12815" max="12815" width="9.88671875" style="56" bestFit="1" customWidth="1"/>
    <col min="12816" max="12816" width="7" style="56" bestFit="1" customWidth="1"/>
    <col min="12817" max="12817" width="17" style="56" bestFit="1" customWidth="1"/>
    <col min="12818" max="12818" width="9.6640625" style="56" bestFit="1" customWidth="1"/>
    <col min="12819" max="12819" width="14.6640625" style="56" bestFit="1" customWidth="1"/>
    <col min="12820" max="12820" width="14.44140625" style="56" bestFit="1" customWidth="1"/>
    <col min="12821" max="13057" width="11.5546875" style="56"/>
    <col min="13058" max="13058" width="12" style="56" bestFit="1" customWidth="1"/>
    <col min="13059" max="13059" width="11.88671875" style="56" bestFit="1" customWidth="1"/>
    <col min="13060" max="13060" width="9" style="56" bestFit="1" customWidth="1"/>
    <col min="13061" max="13061" width="9.6640625" style="56" bestFit="1" customWidth="1"/>
    <col min="13062" max="13062" width="11.33203125" style="56" bestFit="1" customWidth="1"/>
    <col min="13063" max="13063" width="11.88671875" style="56" bestFit="1" customWidth="1"/>
    <col min="13064" max="13064" width="14.88671875" style="56" bestFit="1" customWidth="1"/>
    <col min="13065" max="13065" width="14.6640625" style="56" bestFit="1" customWidth="1"/>
    <col min="13066" max="13066" width="34" style="56" bestFit="1" customWidth="1"/>
    <col min="13067" max="13067" width="29.44140625" style="56" bestFit="1" customWidth="1"/>
    <col min="13068" max="13068" width="5.5546875" style="56" bestFit="1" customWidth="1"/>
    <col min="13069" max="13069" width="16.5546875" style="56" bestFit="1" customWidth="1"/>
    <col min="13070" max="13070" width="7" style="56" bestFit="1" customWidth="1"/>
    <col min="13071" max="13071" width="9.88671875" style="56" bestFit="1" customWidth="1"/>
    <col min="13072" max="13072" width="7" style="56" bestFit="1" customWidth="1"/>
    <col min="13073" max="13073" width="17" style="56" bestFit="1" customWidth="1"/>
    <col min="13074" max="13074" width="9.6640625" style="56" bestFit="1" customWidth="1"/>
    <col min="13075" max="13075" width="14.6640625" style="56" bestFit="1" customWidth="1"/>
    <col min="13076" max="13076" width="14.44140625" style="56" bestFit="1" customWidth="1"/>
    <col min="13077" max="13313" width="11.5546875" style="56"/>
    <col min="13314" max="13314" width="12" style="56" bestFit="1" customWidth="1"/>
    <col min="13315" max="13315" width="11.88671875" style="56" bestFit="1" customWidth="1"/>
    <col min="13316" max="13316" width="9" style="56" bestFit="1" customWidth="1"/>
    <col min="13317" max="13317" width="9.6640625" style="56" bestFit="1" customWidth="1"/>
    <col min="13318" max="13318" width="11.33203125" style="56" bestFit="1" customWidth="1"/>
    <col min="13319" max="13319" width="11.88671875" style="56" bestFit="1" customWidth="1"/>
    <col min="13320" max="13320" width="14.88671875" style="56" bestFit="1" customWidth="1"/>
    <col min="13321" max="13321" width="14.6640625" style="56" bestFit="1" customWidth="1"/>
    <col min="13322" max="13322" width="34" style="56" bestFit="1" customWidth="1"/>
    <col min="13323" max="13323" width="29.44140625" style="56" bestFit="1" customWidth="1"/>
    <col min="13324" max="13324" width="5.5546875" style="56" bestFit="1" customWidth="1"/>
    <col min="13325" max="13325" width="16.5546875" style="56" bestFit="1" customWidth="1"/>
    <col min="13326" max="13326" width="7" style="56" bestFit="1" customWidth="1"/>
    <col min="13327" max="13327" width="9.88671875" style="56" bestFit="1" customWidth="1"/>
    <col min="13328" max="13328" width="7" style="56" bestFit="1" customWidth="1"/>
    <col min="13329" max="13329" width="17" style="56" bestFit="1" customWidth="1"/>
    <col min="13330" max="13330" width="9.6640625" style="56" bestFit="1" customWidth="1"/>
    <col min="13331" max="13331" width="14.6640625" style="56" bestFit="1" customWidth="1"/>
    <col min="13332" max="13332" width="14.44140625" style="56" bestFit="1" customWidth="1"/>
    <col min="13333" max="13569" width="11.5546875" style="56"/>
    <col min="13570" max="13570" width="12" style="56" bestFit="1" customWidth="1"/>
    <col min="13571" max="13571" width="11.88671875" style="56" bestFit="1" customWidth="1"/>
    <col min="13572" max="13572" width="9" style="56" bestFit="1" customWidth="1"/>
    <col min="13573" max="13573" width="9.6640625" style="56" bestFit="1" customWidth="1"/>
    <col min="13574" max="13574" width="11.33203125" style="56" bestFit="1" customWidth="1"/>
    <col min="13575" max="13575" width="11.88671875" style="56" bestFit="1" customWidth="1"/>
    <col min="13576" max="13576" width="14.88671875" style="56" bestFit="1" customWidth="1"/>
    <col min="13577" max="13577" width="14.6640625" style="56" bestFit="1" customWidth="1"/>
    <col min="13578" max="13578" width="34" style="56" bestFit="1" customWidth="1"/>
    <col min="13579" max="13579" width="29.44140625" style="56" bestFit="1" customWidth="1"/>
    <col min="13580" max="13580" width="5.5546875" style="56" bestFit="1" customWidth="1"/>
    <col min="13581" max="13581" width="16.5546875" style="56" bestFit="1" customWidth="1"/>
    <col min="13582" max="13582" width="7" style="56" bestFit="1" customWidth="1"/>
    <col min="13583" max="13583" width="9.88671875" style="56" bestFit="1" customWidth="1"/>
    <col min="13584" max="13584" width="7" style="56" bestFit="1" customWidth="1"/>
    <col min="13585" max="13585" width="17" style="56" bestFit="1" customWidth="1"/>
    <col min="13586" max="13586" width="9.6640625" style="56" bestFit="1" customWidth="1"/>
    <col min="13587" max="13587" width="14.6640625" style="56" bestFit="1" customWidth="1"/>
    <col min="13588" max="13588" width="14.44140625" style="56" bestFit="1" customWidth="1"/>
    <col min="13589" max="13825" width="11.5546875" style="56"/>
    <col min="13826" max="13826" width="12" style="56" bestFit="1" customWidth="1"/>
    <col min="13827" max="13827" width="11.88671875" style="56" bestFit="1" customWidth="1"/>
    <col min="13828" max="13828" width="9" style="56" bestFit="1" customWidth="1"/>
    <col min="13829" max="13829" width="9.6640625" style="56" bestFit="1" customWidth="1"/>
    <col min="13830" max="13830" width="11.33203125" style="56" bestFit="1" customWidth="1"/>
    <col min="13831" max="13831" width="11.88671875" style="56" bestFit="1" customWidth="1"/>
    <col min="13832" max="13832" width="14.88671875" style="56" bestFit="1" customWidth="1"/>
    <col min="13833" max="13833" width="14.6640625" style="56" bestFit="1" customWidth="1"/>
    <col min="13834" max="13834" width="34" style="56" bestFit="1" customWidth="1"/>
    <col min="13835" max="13835" width="29.44140625" style="56" bestFit="1" customWidth="1"/>
    <col min="13836" max="13836" width="5.5546875" style="56" bestFit="1" customWidth="1"/>
    <col min="13837" max="13837" width="16.5546875" style="56" bestFit="1" customWidth="1"/>
    <col min="13838" max="13838" width="7" style="56" bestFit="1" customWidth="1"/>
    <col min="13839" max="13839" width="9.88671875" style="56" bestFit="1" customWidth="1"/>
    <col min="13840" max="13840" width="7" style="56" bestFit="1" customWidth="1"/>
    <col min="13841" max="13841" width="17" style="56" bestFit="1" customWidth="1"/>
    <col min="13842" max="13842" width="9.6640625" style="56" bestFit="1" customWidth="1"/>
    <col min="13843" max="13843" width="14.6640625" style="56" bestFit="1" customWidth="1"/>
    <col min="13844" max="13844" width="14.44140625" style="56" bestFit="1" customWidth="1"/>
    <col min="13845" max="14081" width="11.5546875" style="56"/>
    <col min="14082" max="14082" width="12" style="56" bestFit="1" customWidth="1"/>
    <col min="14083" max="14083" width="11.88671875" style="56" bestFit="1" customWidth="1"/>
    <col min="14084" max="14084" width="9" style="56" bestFit="1" customWidth="1"/>
    <col min="14085" max="14085" width="9.6640625" style="56" bestFit="1" customWidth="1"/>
    <col min="14086" max="14086" width="11.33203125" style="56" bestFit="1" customWidth="1"/>
    <col min="14087" max="14087" width="11.88671875" style="56" bestFit="1" customWidth="1"/>
    <col min="14088" max="14088" width="14.88671875" style="56" bestFit="1" customWidth="1"/>
    <col min="14089" max="14089" width="14.6640625" style="56" bestFit="1" customWidth="1"/>
    <col min="14090" max="14090" width="34" style="56" bestFit="1" customWidth="1"/>
    <col min="14091" max="14091" width="29.44140625" style="56" bestFit="1" customWidth="1"/>
    <col min="14092" max="14092" width="5.5546875" style="56" bestFit="1" customWidth="1"/>
    <col min="14093" max="14093" width="16.5546875" style="56" bestFit="1" customWidth="1"/>
    <col min="14094" max="14094" width="7" style="56" bestFit="1" customWidth="1"/>
    <col min="14095" max="14095" width="9.88671875" style="56" bestFit="1" customWidth="1"/>
    <col min="14096" max="14096" width="7" style="56" bestFit="1" customWidth="1"/>
    <col min="14097" max="14097" width="17" style="56" bestFit="1" customWidth="1"/>
    <col min="14098" max="14098" width="9.6640625" style="56" bestFit="1" customWidth="1"/>
    <col min="14099" max="14099" width="14.6640625" style="56" bestFit="1" customWidth="1"/>
    <col min="14100" max="14100" width="14.44140625" style="56" bestFit="1" customWidth="1"/>
    <col min="14101" max="14337" width="11.5546875" style="56"/>
    <col min="14338" max="14338" width="12" style="56" bestFit="1" customWidth="1"/>
    <col min="14339" max="14339" width="11.88671875" style="56" bestFit="1" customWidth="1"/>
    <col min="14340" max="14340" width="9" style="56" bestFit="1" customWidth="1"/>
    <col min="14341" max="14341" width="9.6640625" style="56" bestFit="1" customWidth="1"/>
    <col min="14342" max="14342" width="11.33203125" style="56" bestFit="1" customWidth="1"/>
    <col min="14343" max="14343" width="11.88671875" style="56" bestFit="1" customWidth="1"/>
    <col min="14344" max="14344" width="14.88671875" style="56" bestFit="1" customWidth="1"/>
    <col min="14345" max="14345" width="14.6640625" style="56" bestFit="1" customWidth="1"/>
    <col min="14346" max="14346" width="34" style="56" bestFit="1" customWidth="1"/>
    <col min="14347" max="14347" width="29.44140625" style="56" bestFit="1" customWidth="1"/>
    <col min="14348" max="14348" width="5.5546875" style="56" bestFit="1" customWidth="1"/>
    <col min="14349" max="14349" width="16.5546875" style="56" bestFit="1" customWidth="1"/>
    <col min="14350" max="14350" width="7" style="56" bestFit="1" customWidth="1"/>
    <col min="14351" max="14351" width="9.88671875" style="56" bestFit="1" customWidth="1"/>
    <col min="14352" max="14352" width="7" style="56" bestFit="1" customWidth="1"/>
    <col min="14353" max="14353" width="17" style="56" bestFit="1" customWidth="1"/>
    <col min="14354" max="14354" width="9.6640625" style="56" bestFit="1" customWidth="1"/>
    <col min="14355" max="14355" width="14.6640625" style="56" bestFit="1" customWidth="1"/>
    <col min="14356" max="14356" width="14.44140625" style="56" bestFit="1" customWidth="1"/>
    <col min="14357" max="14593" width="11.5546875" style="56"/>
    <col min="14594" max="14594" width="12" style="56" bestFit="1" customWidth="1"/>
    <col min="14595" max="14595" width="11.88671875" style="56" bestFit="1" customWidth="1"/>
    <col min="14596" max="14596" width="9" style="56" bestFit="1" customWidth="1"/>
    <col min="14597" max="14597" width="9.6640625" style="56" bestFit="1" customWidth="1"/>
    <col min="14598" max="14598" width="11.33203125" style="56" bestFit="1" customWidth="1"/>
    <col min="14599" max="14599" width="11.88671875" style="56" bestFit="1" customWidth="1"/>
    <col min="14600" max="14600" width="14.88671875" style="56" bestFit="1" customWidth="1"/>
    <col min="14601" max="14601" width="14.6640625" style="56" bestFit="1" customWidth="1"/>
    <col min="14602" max="14602" width="34" style="56" bestFit="1" customWidth="1"/>
    <col min="14603" max="14603" width="29.44140625" style="56" bestFit="1" customWidth="1"/>
    <col min="14604" max="14604" width="5.5546875" style="56" bestFit="1" customWidth="1"/>
    <col min="14605" max="14605" width="16.5546875" style="56" bestFit="1" customWidth="1"/>
    <col min="14606" max="14606" width="7" style="56" bestFit="1" customWidth="1"/>
    <col min="14607" max="14607" width="9.88671875" style="56" bestFit="1" customWidth="1"/>
    <col min="14608" max="14608" width="7" style="56" bestFit="1" customWidth="1"/>
    <col min="14609" max="14609" width="17" style="56" bestFit="1" customWidth="1"/>
    <col min="14610" max="14610" width="9.6640625" style="56" bestFit="1" customWidth="1"/>
    <col min="14611" max="14611" width="14.6640625" style="56" bestFit="1" customWidth="1"/>
    <col min="14612" max="14612" width="14.44140625" style="56" bestFit="1" customWidth="1"/>
    <col min="14613" max="14849" width="11.5546875" style="56"/>
    <col min="14850" max="14850" width="12" style="56" bestFit="1" customWidth="1"/>
    <col min="14851" max="14851" width="11.88671875" style="56" bestFit="1" customWidth="1"/>
    <col min="14852" max="14852" width="9" style="56" bestFit="1" customWidth="1"/>
    <col min="14853" max="14853" width="9.6640625" style="56" bestFit="1" customWidth="1"/>
    <col min="14854" max="14854" width="11.33203125" style="56" bestFit="1" customWidth="1"/>
    <col min="14855" max="14855" width="11.88671875" style="56" bestFit="1" customWidth="1"/>
    <col min="14856" max="14856" width="14.88671875" style="56" bestFit="1" customWidth="1"/>
    <col min="14857" max="14857" width="14.6640625" style="56" bestFit="1" customWidth="1"/>
    <col min="14858" max="14858" width="34" style="56" bestFit="1" customWidth="1"/>
    <col min="14859" max="14859" width="29.44140625" style="56" bestFit="1" customWidth="1"/>
    <col min="14860" max="14860" width="5.5546875" style="56" bestFit="1" customWidth="1"/>
    <col min="14861" max="14861" width="16.5546875" style="56" bestFit="1" customWidth="1"/>
    <col min="14862" max="14862" width="7" style="56" bestFit="1" customWidth="1"/>
    <col min="14863" max="14863" width="9.88671875" style="56" bestFit="1" customWidth="1"/>
    <col min="14864" max="14864" width="7" style="56" bestFit="1" customWidth="1"/>
    <col min="14865" max="14865" width="17" style="56" bestFit="1" customWidth="1"/>
    <col min="14866" max="14866" width="9.6640625" style="56" bestFit="1" customWidth="1"/>
    <col min="14867" max="14867" width="14.6640625" style="56" bestFit="1" customWidth="1"/>
    <col min="14868" max="14868" width="14.44140625" style="56" bestFit="1" customWidth="1"/>
    <col min="14869" max="15105" width="11.5546875" style="56"/>
    <col min="15106" max="15106" width="12" style="56" bestFit="1" customWidth="1"/>
    <col min="15107" max="15107" width="11.88671875" style="56" bestFit="1" customWidth="1"/>
    <col min="15108" max="15108" width="9" style="56" bestFit="1" customWidth="1"/>
    <col min="15109" max="15109" width="9.6640625" style="56" bestFit="1" customWidth="1"/>
    <col min="15110" max="15110" width="11.33203125" style="56" bestFit="1" customWidth="1"/>
    <col min="15111" max="15111" width="11.88671875" style="56" bestFit="1" customWidth="1"/>
    <col min="15112" max="15112" width="14.88671875" style="56" bestFit="1" customWidth="1"/>
    <col min="15113" max="15113" width="14.6640625" style="56" bestFit="1" customWidth="1"/>
    <col min="15114" max="15114" width="34" style="56" bestFit="1" customWidth="1"/>
    <col min="15115" max="15115" width="29.44140625" style="56" bestFit="1" customWidth="1"/>
    <col min="15116" max="15116" width="5.5546875" style="56" bestFit="1" customWidth="1"/>
    <col min="15117" max="15117" width="16.5546875" style="56" bestFit="1" customWidth="1"/>
    <col min="15118" max="15118" width="7" style="56" bestFit="1" customWidth="1"/>
    <col min="15119" max="15119" width="9.88671875" style="56" bestFit="1" customWidth="1"/>
    <col min="15120" max="15120" width="7" style="56" bestFit="1" customWidth="1"/>
    <col min="15121" max="15121" width="17" style="56" bestFit="1" customWidth="1"/>
    <col min="15122" max="15122" width="9.6640625" style="56" bestFit="1" customWidth="1"/>
    <col min="15123" max="15123" width="14.6640625" style="56" bestFit="1" customWidth="1"/>
    <col min="15124" max="15124" width="14.44140625" style="56" bestFit="1" customWidth="1"/>
    <col min="15125" max="15361" width="11.5546875" style="56"/>
    <col min="15362" max="15362" width="12" style="56" bestFit="1" customWidth="1"/>
    <col min="15363" max="15363" width="11.88671875" style="56" bestFit="1" customWidth="1"/>
    <col min="15364" max="15364" width="9" style="56" bestFit="1" customWidth="1"/>
    <col min="15365" max="15365" width="9.6640625" style="56" bestFit="1" customWidth="1"/>
    <col min="15366" max="15366" width="11.33203125" style="56" bestFit="1" customWidth="1"/>
    <col min="15367" max="15367" width="11.88671875" style="56" bestFit="1" customWidth="1"/>
    <col min="15368" max="15368" width="14.88671875" style="56" bestFit="1" customWidth="1"/>
    <col min="15369" max="15369" width="14.6640625" style="56" bestFit="1" customWidth="1"/>
    <col min="15370" max="15370" width="34" style="56" bestFit="1" customWidth="1"/>
    <col min="15371" max="15371" width="29.44140625" style="56" bestFit="1" customWidth="1"/>
    <col min="15372" max="15372" width="5.5546875" style="56" bestFit="1" customWidth="1"/>
    <col min="15373" max="15373" width="16.5546875" style="56" bestFit="1" customWidth="1"/>
    <col min="15374" max="15374" width="7" style="56" bestFit="1" customWidth="1"/>
    <col min="15375" max="15375" width="9.88671875" style="56" bestFit="1" customWidth="1"/>
    <col min="15376" max="15376" width="7" style="56" bestFit="1" customWidth="1"/>
    <col min="15377" max="15377" width="17" style="56" bestFit="1" customWidth="1"/>
    <col min="15378" max="15378" width="9.6640625" style="56" bestFit="1" customWidth="1"/>
    <col min="15379" max="15379" width="14.6640625" style="56" bestFit="1" customWidth="1"/>
    <col min="15380" max="15380" width="14.44140625" style="56" bestFit="1" customWidth="1"/>
    <col min="15381" max="15617" width="11.5546875" style="56"/>
    <col min="15618" max="15618" width="12" style="56" bestFit="1" customWidth="1"/>
    <col min="15619" max="15619" width="11.88671875" style="56" bestFit="1" customWidth="1"/>
    <col min="15620" max="15620" width="9" style="56" bestFit="1" customWidth="1"/>
    <col min="15621" max="15621" width="9.6640625" style="56" bestFit="1" customWidth="1"/>
    <col min="15622" max="15622" width="11.33203125" style="56" bestFit="1" customWidth="1"/>
    <col min="15623" max="15623" width="11.88671875" style="56" bestFit="1" customWidth="1"/>
    <col min="15624" max="15624" width="14.88671875" style="56" bestFit="1" customWidth="1"/>
    <col min="15625" max="15625" width="14.6640625" style="56" bestFit="1" customWidth="1"/>
    <col min="15626" max="15626" width="34" style="56" bestFit="1" customWidth="1"/>
    <col min="15627" max="15627" width="29.44140625" style="56" bestFit="1" customWidth="1"/>
    <col min="15628" max="15628" width="5.5546875" style="56" bestFit="1" customWidth="1"/>
    <col min="15629" max="15629" width="16.5546875" style="56" bestFit="1" customWidth="1"/>
    <col min="15630" max="15630" width="7" style="56" bestFit="1" customWidth="1"/>
    <col min="15631" max="15631" width="9.88671875" style="56" bestFit="1" customWidth="1"/>
    <col min="15632" max="15632" width="7" style="56" bestFit="1" customWidth="1"/>
    <col min="15633" max="15633" width="17" style="56" bestFit="1" customWidth="1"/>
    <col min="15634" max="15634" width="9.6640625" style="56" bestFit="1" customWidth="1"/>
    <col min="15635" max="15635" width="14.6640625" style="56" bestFit="1" customWidth="1"/>
    <col min="15636" max="15636" width="14.44140625" style="56" bestFit="1" customWidth="1"/>
    <col min="15637" max="15873" width="11.5546875" style="56"/>
    <col min="15874" max="15874" width="12" style="56" bestFit="1" customWidth="1"/>
    <col min="15875" max="15875" width="11.88671875" style="56" bestFit="1" customWidth="1"/>
    <col min="15876" max="15876" width="9" style="56" bestFit="1" customWidth="1"/>
    <col min="15877" max="15877" width="9.6640625" style="56" bestFit="1" customWidth="1"/>
    <col min="15878" max="15878" width="11.33203125" style="56" bestFit="1" customWidth="1"/>
    <col min="15879" max="15879" width="11.88671875" style="56" bestFit="1" customWidth="1"/>
    <col min="15880" max="15880" width="14.88671875" style="56" bestFit="1" customWidth="1"/>
    <col min="15881" max="15881" width="14.6640625" style="56" bestFit="1" customWidth="1"/>
    <col min="15882" max="15882" width="34" style="56" bestFit="1" customWidth="1"/>
    <col min="15883" max="15883" width="29.44140625" style="56" bestFit="1" customWidth="1"/>
    <col min="15884" max="15884" width="5.5546875" style="56" bestFit="1" customWidth="1"/>
    <col min="15885" max="15885" width="16.5546875" style="56" bestFit="1" customWidth="1"/>
    <col min="15886" max="15886" width="7" style="56" bestFit="1" customWidth="1"/>
    <col min="15887" max="15887" width="9.88671875" style="56" bestFit="1" customWidth="1"/>
    <col min="15888" max="15888" width="7" style="56" bestFit="1" customWidth="1"/>
    <col min="15889" max="15889" width="17" style="56" bestFit="1" customWidth="1"/>
    <col min="15890" max="15890" width="9.6640625" style="56" bestFit="1" customWidth="1"/>
    <col min="15891" max="15891" width="14.6640625" style="56" bestFit="1" customWidth="1"/>
    <col min="15892" max="15892" width="14.44140625" style="56" bestFit="1" customWidth="1"/>
    <col min="15893" max="16129" width="11.5546875" style="56"/>
    <col min="16130" max="16130" width="12" style="56" bestFit="1" customWidth="1"/>
    <col min="16131" max="16131" width="11.88671875" style="56" bestFit="1" customWidth="1"/>
    <col min="16132" max="16132" width="9" style="56" bestFit="1" customWidth="1"/>
    <col min="16133" max="16133" width="9.6640625" style="56" bestFit="1" customWidth="1"/>
    <col min="16134" max="16134" width="11.33203125" style="56" bestFit="1" customWidth="1"/>
    <col min="16135" max="16135" width="11.88671875" style="56" bestFit="1" customWidth="1"/>
    <col min="16136" max="16136" width="14.88671875" style="56" bestFit="1" customWidth="1"/>
    <col min="16137" max="16137" width="14.6640625" style="56" bestFit="1" customWidth="1"/>
    <col min="16138" max="16138" width="34" style="56" bestFit="1" customWidth="1"/>
    <col min="16139" max="16139" width="29.44140625" style="56" bestFit="1" customWidth="1"/>
    <col min="16140" max="16140" width="5.5546875" style="56" bestFit="1" customWidth="1"/>
    <col min="16141" max="16141" width="16.5546875" style="56" bestFit="1" customWidth="1"/>
    <col min="16142" max="16142" width="7" style="56" bestFit="1" customWidth="1"/>
    <col min="16143" max="16143" width="9.88671875" style="56" bestFit="1" customWidth="1"/>
    <col min="16144" max="16144" width="7" style="56" bestFit="1" customWidth="1"/>
    <col min="16145" max="16145" width="17" style="56" bestFit="1" customWidth="1"/>
    <col min="16146" max="16146" width="9.6640625" style="56" bestFit="1" customWidth="1"/>
    <col min="16147" max="16147" width="14.6640625" style="56" bestFit="1" customWidth="1"/>
    <col min="16148" max="16148" width="14.44140625" style="56" bestFit="1" customWidth="1"/>
    <col min="16149" max="16384" width="11.5546875" style="56"/>
  </cols>
  <sheetData>
    <row r="1" spans="1:20" s="54" customFormat="1" ht="18.600000000000001" x14ac:dyDescent="0.4">
      <c r="A1" s="54" t="s">
        <v>632</v>
      </c>
      <c r="B1" s="54" t="s">
        <v>1445</v>
      </c>
      <c r="C1" s="54" t="s">
        <v>1446</v>
      </c>
      <c r="D1" s="54" t="s">
        <v>1447</v>
      </c>
      <c r="E1" s="54" t="s">
        <v>1448</v>
      </c>
      <c r="F1" s="54" t="s">
        <v>1449</v>
      </c>
      <c r="G1" s="54" t="s">
        <v>1450</v>
      </c>
      <c r="H1" s="54" t="s">
        <v>1451</v>
      </c>
      <c r="I1" s="54" t="s">
        <v>1452</v>
      </c>
      <c r="J1" s="54" t="s">
        <v>1453</v>
      </c>
      <c r="K1" s="54" t="s">
        <v>1454</v>
      </c>
      <c r="L1" s="54" t="s">
        <v>1455</v>
      </c>
      <c r="M1" s="54" t="s">
        <v>638</v>
      </c>
      <c r="N1" s="54" t="s">
        <v>5</v>
      </c>
      <c r="O1" s="54" t="s">
        <v>3</v>
      </c>
      <c r="P1" s="55" t="s">
        <v>1456</v>
      </c>
      <c r="Q1" s="54" t="s">
        <v>1457</v>
      </c>
      <c r="R1" s="54" t="s">
        <v>1458</v>
      </c>
      <c r="S1" s="54" t="s">
        <v>1459</v>
      </c>
      <c r="T1" s="54" t="s">
        <v>1460</v>
      </c>
    </row>
    <row r="2" spans="1:20" x14ac:dyDescent="0.3">
      <c r="A2" s="56" t="s">
        <v>1461</v>
      </c>
      <c r="B2" s="56" t="s">
        <v>1462</v>
      </c>
      <c r="C2" s="57" t="s">
        <v>1463</v>
      </c>
      <c r="D2" s="57" t="s">
        <v>1464</v>
      </c>
      <c r="F2" s="57">
        <v>14790</v>
      </c>
      <c r="G2" s="58">
        <v>447798253.60000002</v>
      </c>
      <c r="H2" s="58">
        <v>765515076</v>
      </c>
      <c r="I2" s="56" t="s">
        <v>1465</v>
      </c>
      <c r="J2" s="56" t="s">
        <v>1466</v>
      </c>
      <c r="K2" s="57">
        <v>32</v>
      </c>
      <c r="M2" s="57">
        <v>8046</v>
      </c>
      <c r="N2" s="57" t="s">
        <v>105</v>
      </c>
      <c r="O2" s="57" t="s">
        <v>1416</v>
      </c>
      <c r="P2" s="59">
        <v>43277</v>
      </c>
      <c r="Q2" s="57">
        <v>100</v>
      </c>
      <c r="R2" s="56" t="s">
        <v>1467</v>
      </c>
      <c r="S2" s="57" t="s">
        <v>1468</v>
      </c>
    </row>
    <row r="3" spans="1:20" x14ac:dyDescent="0.3">
      <c r="A3" s="56" t="s">
        <v>1469</v>
      </c>
      <c r="B3" s="56" t="s">
        <v>1470</v>
      </c>
      <c r="D3" s="57" t="s">
        <v>1471</v>
      </c>
      <c r="E3" s="57" t="s">
        <v>1472</v>
      </c>
      <c r="F3" s="57">
        <v>36815</v>
      </c>
      <c r="G3" s="58">
        <v>441395116</v>
      </c>
      <c r="H3" s="58">
        <v>787342390</v>
      </c>
      <c r="I3" s="56" t="s">
        <v>1473</v>
      </c>
      <c r="J3" s="56" t="s">
        <v>1474</v>
      </c>
      <c r="K3" s="57">
        <v>57</v>
      </c>
      <c r="M3" s="57">
        <v>8046</v>
      </c>
      <c r="N3" s="57" t="s">
        <v>105</v>
      </c>
      <c r="O3" s="57" t="s">
        <v>1416</v>
      </c>
      <c r="P3" s="59">
        <v>38485</v>
      </c>
      <c r="Q3" s="57">
        <v>100</v>
      </c>
      <c r="R3" s="56" t="s">
        <v>1475</v>
      </c>
      <c r="S3" s="57" t="s">
        <v>1416</v>
      </c>
      <c r="T3" s="56" t="s">
        <v>1476</v>
      </c>
    </row>
    <row r="4" spans="1:20" x14ac:dyDescent="0.3">
      <c r="A4" s="56" t="s">
        <v>1477</v>
      </c>
      <c r="B4" s="56" t="s">
        <v>1478</v>
      </c>
      <c r="D4" s="57" t="s">
        <v>1471</v>
      </c>
      <c r="E4" s="57" t="s">
        <v>1472</v>
      </c>
      <c r="F4" s="57">
        <v>57791</v>
      </c>
      <c r="G4" s="58">
        <v>441390866</v>
      </c>
      <c r="H4" s="58">
        <v>762505854</v>
      </c>
      <c r="I4" s="56" t="s">
        <v>1479</v>
      </c>
      <c r="J4" s="56" t="s">
        <v>1480</v>
      </c>
      <c r="K4" s="57">
        <v>51</v>
      </c>
      <c r="M4" s="57">
        <v>8006</v>
      </c>
      <c r="N4" s="57" t="s">
        <v>105</v>
      </c>
      <c r="O4" s="57" t="s">
        <v>1416</v>
      </c>
      <c r="P4" s="59">
        <v>41806</v>
      </c>
      <c r="Q4" s="57">
        <v>50</v>
      </c>
      <c r="R4" s="56" t="s">
        <v>1481</v>
      </c>
      <c r="S4" s="57" t="s">
        <v>1416</v>
      </c>
      <c r="T4" s="56" t="s">
        <v>1461</v>
      </c>
    </row>
    <row r="5" spans="1:20" x14ac:dyDescent="0.3">
      <c r="A5" s="56" t="s">
        <v>1482</v>
      </c>
      <c r="B5" s="56" t="s">
        <v>1483</v>
      </c>
      <c r="C5" s="57" t="s">
        <v>1484</v>
      </c>
      <c r="D5" s="57" t="s">
        <v>1471</v>
      </c>
      <c r="E5" s="57" t="s">
        <v>1472</v>
      </c>
      <c r="F5" s="57">
        <v>60739</v>
      </c>
      <c r="G5" s="58">
        <v>444846144</v>
      </c>
      <c r="H5" s="58">
        <v>769607012</v>
      </c>
      <c r="I5" s="56" t="s">
        <v>1485</v>
      </c>
      <c r="J5" s="56" t="s">
        <v>1486</v>
      </c>
      <c r="K5" s="57">
        <v>28</v>
      </c>
      <c r="M5" s="57">
        <v>8047</v>
      </c>
      <c r="N5" s="57" t="s">
        <v>105</v>
      </c>
      <c r="O5" s="57" t="s">
        <v>1416</v>
      </c>
      <c r="P5" s="59">
        <v>41360</v>
      </c>
      <c r="Q5" s="57">
        <v>40</v>
      </c>
      <c r="R5" s="56" t="s">
        <v>1487</v>
      </c>
      <c r="S5" s="57" t="s">
        <v>1416</v>
      </c>
      <c r="T5" s="56" t="s">
        <v>1488</v>
      </c>
    </row>
    <row r="6" spans="1:20" x14ac:dyDescent="0.3">
      <c r="A6" s="56" t="s">
        <v>1489</v>
      </c>
      <c r="B6" s="56" t="s">
        <v>1490</v>
      </c>
      <c r="D6" s="57" t="s">
        <v>1471</v>
      </c>
      <c r="E6" s="57" t="s">
        <v>1472</v>
      </c>
      <c r="F6" s="57">
        <v>28793</v>
      </c>
      <c r="G6" s="58">
        <v>441285028</v>
      </c>
      <c r="H6" s="58">
        <v>763459332</v>
      </c>
      <c r="I6" s="56" t="s">
        <v>1491</v>
      </c>
      <c r="J6" s="56" t="s">
        <v>1492</v>
      </c>
      <c r="K6" s="57">
        <v>6</v>
      </c>
      <c r="L6" s="57" t="s">
        <v>1493</v>
      </c>
      <c r="M6" s="57">
        <v>8050</v>
      </c>
      <c r="N6" s="57" t="s">
        <v>105</v>
      </c>
      <c r="O6" s="57" t="s">
        <v>1416</v>
      </c>
      <c r="P6" s="59">
        <v>40698</v>
      </c>
      <c r="Q6" s="57">
        <v>30</v>
      </c>
      <c r="R6" s="56" t="s">
        <v>1494</v>
      </c>
      <c r="S6" s="57" t="s">
        <v>1416</v>
      </c>
      <c r="T6" s="56" t="s">
        <v>1461</v>
      </c>
    </row>
    <row r="7" spans="1:20" x14ac:dyDescent="0.3">
      <c r="A7" s="56" t="s">
        <v>1489</v>
      </c>
      <c r="B7" s="56" t="s">
        <v>1495</v>
      </c>
      <c r="D7" s="57" t="s">
        <v>1471</v>
      </c>
      <c r="E7" s="57" t="s">
        <v>1472</v>
      </c>
      <c r="F7" s="57">
        <v>49309</v>
      </c>
      <c r="G7" s="58">
        <v>445406878</v>
      </c>
      <c r="H7" s="58">
        <v>763152489</v>
      </c>
      <c r="I7" s="56" t="s">
        <v>1496</v>
      </c>
      <c r="J7" s="56" t="s">
        <v>1497</v>
      </c>
      <c r="K7" s="57">
        <v>14</v>
      </c>
      <c r="M7" s="57">
        <v>8053</v>
      </c>
      <c r="N7" s="57" t="s">
        <v>105</v>
      </c>
      <c r="O7" s="57" t="s">
        <v>1416</v>
      </c>
      <c r="P7" s="59">
        <v>41516</v>
      </c>
      <c r="Q7" s="57">
        <v>80</v>
      </c>
      <c r="R7" s="56" t="s">
        <v>1475</v>
      </c>
      <c r="S7" s="57" t="s">
        <v>1416</v>
      </c>
      <c r="T7" s="56" t="s">
        <v>1498</v>
      </c>
    </row>
    <row r="8" spans="1:20" x14ac:dyDescent="0.3">
      <c r="A8" s="56" t="s">
        <v>1489</v>
      </c>
      <c r="B8" s="56" t="s">
        <v>1499</v>
      </c>
      <c r="D8" s="57" t="s">
        <v>1471</v>
      </c>
      <c r="E8" s="57" t="s">
        <v>1472</v>
      </c>
      <c r="F8" s="57">
        <v>59655</v>
      </c>
      <c r="G8" s="58">
        <v>449849996</v>
      </c>
      <c r="H8" s="58">
        <v>761998167</v>
      </c>
      <c r="I8" s="56" t="s">
        <v>1500</v>
      </c>
      <c r="J8" s="56" t="s">
        <v>1501</v>
      </c>
      <c r="K8" s="57">
        <v>18</v>
      </c>
      <c r="M8" s="57">
        <v>8044</v>
      </c>
      <c r="N8" s="57" t="s">
        <v>105</v>
      </c>
      <c r="O8" s="57" t="s">
        <v>1416</v>
      </c>
      <c r="P8" s="59">
        <v>39993</v>
      </c>
      <c r="Q8" s="57">
        <v>10</v>
      </c>
      <c r="R8" s="56" t="s">
        <v>1502</v>
      </c>
      <c r="S8" s="57" t="s">
        <v>1416</v>
      </c>
      <c r="T8" s="56" t="s">
        <v>1503</v>
      </c>
    </row>
    <row r="9" spans="1:20" x14ac:dyDescent="0.3">
      <c r="A9" s="56" t="s">
        <v>1504</v>
      </c>
      <c r="B9" s="56" t="s">
        <v>1505</v>
      </c>
      <c r="D9" s="57" t="s">
        <v>1471</v>
      </c>
      <c r="E9" s="57" t="s">
        <v>1472</v>
      </c>
      <c r="F9" s="57">
        <v>43009</v>
      </c>
      <c r="G9" s="58">
        <v>447763790</v>
      </c>
      <c r="H9" s="58">
        <v>771081708</v>
      </c>
      <c r="I9" s="56" t="s">
        <v>1506</v>
      </c>
      <c r="J9" s="56" t="s">
        <v>1507</v>
      </c>
      <c r="K9" s="57">
        <v>3</v>
      </c>
      <c r="M9" s="57">
        <v>8038</v>
      </c>
      <c r="N9" s="57" t="s">
        <v>105</v>
      </c>
      <c r="O9" s="57" t="s">
        <v>1416</v>
      </c>
      <c r="P9" s="59">
        <v>40473</v>
      </c>
      <c r="Q9" s="57">
        <v>50</v>
      </c>
      <c r="R9" s="56" t="s">
        <v>1508</v>
      </c>
      <c r="S9" s="57" t="s">
        <v>1468</v>
      </c>
      <c r="T9" s="56" t="s">
        <v>1498</v>
      </c>
    </row>
    <row r="10" spans="1:20" x14ac:dyDescent="0.3">
      <c r="A10" s="56" t="s">
        <v>1509</v>
      </c>
      <c r="B10" s="56" t="s">
        <v>1510</v>
      </c>
      <c r="D10" s="57" t="s">
        <v>1464</v>
      </c>
      <c r="F10" s="57">
        <v>91806</v>
      </c>
      <c r="G10" s="58">
        <v>441356198</v>
      </c>
      <c r="H10" s="58">
        <v>774728002</v>
      </c>
      <c r="I10" s="56" t="s">
        <v>1511</v>
      </c>
      <c r="J10" s="56" t="s">
        <v>1512</v>
      </c>
      <c r="K10" s="57">
        <v>33</v>
      </c>
      <c r="M10" s="57">
        <v>8032</v>
      </c>
      <c r="N10" s="57" t="s">
        <v>105</v>
      </c>
      <c r="O10" s="57" t="s">
        <v>1416</v>
      </c>
      <c r="P10" s="59">
        <v>41276</v>
      </c>
      <c r="Q10" s="57">
        <v>100</v>
      </c>
      <c r="R10" s="56" t="s">
        <v>1513</v>
      </c>
      <c r="S10" s="57" t="s">
        <v>1416</v>
      </c>
      <c r="T10" s="56" t="s">
        <v>1514</v>
      </c>
    </row>
    <row r="11" spans="1:20" x14ac:dyDescent="0.3">
      <c r="A11" s="56" t="s">
        <v>1515</v>
      </c>
      <c r="B11" s="56" t="s">
        <v>1516</v>
      </c>
      <c r="C11" s="57" t="s">
        <v>1484</v>
      </c>
      <c r="D11" s="57" t="s">
        <v>1471</v>
      </c>
      <c r="E11" s="57" t="s">
        <v>1472</v>
      </c>
      <c r="F11" s="57">
        <v>69057</v>
      </c>
      <c r="G11" s="58">
        <v>444780735</v>
      </c>
      <c r="H11" s="58">
        <v>771728281</v>
      </c>
      <c r="I11" s="56" t="s">
        <v>1517</v>
      </c>
      <c r="J11" s="56" t="s">
        <v>1518</v>
      </c>
      <c r="K11" s="57">
        <v>76</v>
      </c>
      <c r="M11" s="57">
        <v>8055</v>
      </c>
      <c r="N11" s="57" t="s">
        <v>105</v>
      </c>
      <c r="O11" s="57" t="s">
        <v>1416</v>
      </c>
      <c r="P11" s="59">
        <v>39850</v>
      </c>
      <c r="Q11" s="57">
        <v>100</v>
      </c>
      <c r="R11" s="56" t="s">
        <v>1519</v>
      </c>
      <c r="S11" s="57" t="s">
        <v>1416</v>
      </c>
      <c r="T11" s="56" t="s">
        <v>1476</v>
      </c>
    </row>
    <row r="12" spans="1:20" x14ac:dyDescent="0.3">
      <c r="A12" s="56" t="s">
        <v>1515</v>
      </c>
      <c r="B12" s="56" t="s">
        <v>1520</v>
      </c>
      <c r="D12" s="57" t="s">
        <v>1471</v>
      </c>
      <c r="E12" s="57" t="s">
        <v>1472</v>
      </c>
      <c r="F12" s="57">
        <v>54962</v>
      </c>
      <c r="G12" s="58">
        <v>442345858</v>
      </c>
      <c r="H12" s="58">
        <v>775982427</v>
      </c>
      <c r="I12" s="56" t="s">
        <v>1521</v>
      </c>
      <c r="J12" s="56" t="s">
        <v>1522</v>
      </c>
      <c r="K12" s="57">
        <v>92</v>
      </c>
      <c r="M12" s="57">
        <v>8053</v>
      </c>
      <c r="N12" s="57" t="s">
        <v>105</v>
      </c>
      <c r="O12" s="57" t="s">
        <v>1416</v>
      </c>
      <c r="P12" s="59">
        <v>41867</v>
      </c>
      <c r="Q12" s="57">
        <v>20</v>
      </c>
      <c r="R12" s="56" t="s">
        <v>1523</v>
      </c>
      <c r="S12" s="57" t="s">
        <v>1416</v>
      </c>
      <c r="T12" s="56" t="s">
        <v>1524</v>
      </c>
    </row>
    <row r="13" spans="1:20" x14ac:dyDescent="0.3">
      <c r="A13" s="56" t="s">
        <v>1525</v>
      </c>
      <c r="B13" s="56" t="s">
        <v>1526</v>
      </c>
      <c r="D13" s="57" t="s">
        <v>1471</v>
      </c>
      <c r="E13" s="57" t="s">
        <v>1472</v>
      </c>
      <c r="F13" s="57">
        <v>89201</v>
      </c>
      <c r="G13" s="58">
        <v>445474097.10000002</v>
      </c>
      <c r="H13" s="58">
        <v>779804605</v>
      </c>
      <c r="I13" s="56" t="s">
        <v>1527</v>
      </c>
      <c r="J13" s="56" t="s">
        <v>1528</v>
      </c>
      <c r="K13" s="57">
        <v>12</v>
      </c>
      <c r="M13" s="57">
        <v>6900</v>
      </c>
      <c r="N13" s="57" t="s">
        <v>113</v>
      </c>
      <c r="O13" s="57" t="s">
        <v>1416</v>
      </c>
      <c r="P13" s="59">
        <v>38966</v>
      </c>
      <c r="Q13" s="57">
        <v>10</v>
      </c>
      <c r="R13" s="56" t="s">
        <v>1502</v>
      </c>
      <c r="S13" s="57" t="s">
        <v>1416</v>
      </c>
      <c r="T13" s="56" t="s">
        <v>1488</v>
      </c>
    </row>
    <row r="14" spans="1:20" x14ac:dyDescent="0.3">
      <c r="A14" s="56" t="s">
        <v>1529</v>
      </c>
      <c r="B14" s="56" t="s">
        <v>1530</v>
      </c>
      <c r="D14" s="57" t="s">
        <v>1471</v>
      </c>
      <c r="E14" s="57" t="s">
        <v>1472</v>
      </c>
      <c r="F14" s="57">
        <v>21275</v>
      </c>
      <c r="G14" s="58">
        <v>445224726</v>
      </c>
      <c r="H14" s="58">
        <v>787983947</v>
      </c>
      <c r="I14" s="56" t="s">
        <v>1531</v>
      </c>
      <c r="J14" s="56" t="s">
        <v>1532</v>
      </c>
      <c r="K14" s="57">
        <v>26</v>
      </c>
      <c r="M14" s="57">
        <v>8064</v>
      </c>
      <c r="N14" s="57" t="s">
        <v>105</v>
      </c>
      <c r="O14" s="57" t="s">
        <v>1416</v>
      </c>
      <c r="P14" s="59">
        <v>42545</v>
      </c>
      <c r="Q14" s="57">
        <v>44</v>
      </c>
      <c r="R14" s="56" t="s">
        <v>1481</v>
      </c>
      <c r="S14" s="57" t="s">
        <v>1416</v>
      </c>
      <c r="T14" s="56" t="s">
        <v>1498</v>
      </c>
    </row>
    <row r="15" spans="1:20" x14ac:dyDescent="0.3">
      <c r="A15" s="56" t="s">
        <v>1529</v>
      </c>
      <c r="B15" s="56" t="s">
        <v>1470</v>
      </c>
      <c r="D15" s="57" t="s">
        <v>1471</v>
      </c>
      <c r="E15" s="57" t="s">
        <v>1472</v>
      </c>
      <c r="F15" s="57">
        <v>34319</v>
      </c>
      <c r="G15" s="58">
        <v>449219764</v>
      </c>
      <c r="H15" s="58">
        <v>788313132</v>
      </c>
      <c r="I15" s="56" t="s">
        <v>1533</v>
      </c>
      <c r="J15" s="56" t="s">
        <v>1534</v>
      </c>
      <c r="K15" s="57">
        <v>70</v>
      </c>
      <c r="M15" s="57">
        <v>8053</v>
      </c>
      <c r="N15" s="57" t="s">
        <v>105</v>
      </c>
      <c r="O15" s="57" t="s">
        <v>1416</v>
      </c>
      <c r="P15" s="59">
        <v>39315</v>
      </c>
      <c r="Q15" s="57">
        <v>40</v>
      </c>
      <c r="R15" s="56" t="s">
        <v>1487</v>
      </c>
      <c r="S15" s="57" t="s">
        <v>1416</v>
      </c>
      <c r="T15" s="56" t="s">
        <v>1503</v>
      </c>
    </row>
    <row r="16" spans="1:20" x14ac:dyDescent="0.3">
      <c r="A16" s="56" t="s">
        <v>1535</v>
      </c>
      <c r="B16" s="56" t="s">
        <v>1536</v>
      </c>
      <c r="D16" s="57" t="s">
        <v>1471</v>
      </c>
      <c r="E16" s="57" t="s">
        <v>1472</v>
      </c>
      <c r="F16" s="57">
        <v>43209</v>
      </c>
      <c r="G16" s="58">
        <v>446868591</v>
      </c>
      <c r="H16" s="58">
        <v>782998674</v>
      </c>
      <c r="I16" s="56" t="s">
        <v>1537</v>
      </c>
      <c r="J16" s="56" t="s">
        <v>1538</v>
      </c>
      <c r="K16" s="57">
        <v>1</v>
      </c>
      <c r="M16" s="57">
        <v>8032</v>
      </c>
      <c r="N16" s="57" t="s">
        <v>105</v>
      </c>
      <c r="O16" s="57" t="s">
        <v>1416</v>
      </c>
      <c r="P16" s="59">
        <v>43490</v>
      </c>
      <c r="Q16" s="57">
        <v>80</v>
      </c>
      <c r="R16" s="56" t="s">
        <v>1475</v>
      </c>
      <c r="S16" s="57" t="s">
        <v>1468</v>
      </c>
      <c r="T16" s="56" t="s">
        <v>1524</v>
      </c>
    </row>
    <row r="17" spans="1:20" x14ac:dyDescent="0.3">
      <c r="A17" s="56" t="s">
        <v>1539</v>
      </c>
      <c r="B17" s="56" t="s">
        <v>1540</v>
      </c>
      <c r="D17" s="57" t="s">
        <v>1471</v>
      </c>
      <c r="E17" s="57" t="s">
        <v>1472</v>
      </c>
      <c r="F17" s="57">
        <v>47144</v>
      </c>
      <c r="G17" s="58">
        <v>444076625</v>
      </c>
      <c r="H17" s="58">
        <v>789088749</v>
      </c>
      <c r="I17" s="56" t="s">
        <v>1541</v>
      </c>
      <c r="J17" s="56" t="s">
        <v>1542</v>
      </c>
      <c r="K17" s="57">
        <v>3</v>
      </c>
      <c r="M17" s="57">
        <v>8006</v>
      </c>
      <c r="N17" s="57" t="s">
        <v>105</v>
      </c>
      <c r="O17" s="57" t="s">
        <v>1416</v>
      </c>
      <c r="P17" s="59">
        <v>44370</v>
      </c>
      <c r="Q17" s="57">
        <v>80</v>
      </c>
      <c r="R17" s="56" t="s">
        <v>1475</v>
      </c>
      <c r="S17" s="57" t="s">
        <v>1416</v>
      </c>
      <c r="T17" s="56" t="s">
        <v>1514</v>
      </c>
    </row>
    <row r="18" spans="1:20" x14ac:dyDescent="0.3">
      <c r="A18" s="56" t="s">
        <v>1543</v>
      </c>
      <c r="B18" s="56" t="s">
        <v>1544</v>
      </c>
      <c r="D18" s="57" t="s">
        <v>1471</v>
      </c>
      <c r="E18" s="57" t="s">
        <v>1472</v>
      </c>
      <c r="F18" s="57">
        <v>23010</v>
      </c>
      <c r="G18" s="58">
        <v>448312784</v>
      </c>
      <c r="H18" s="58">
        <v>782823363</v>
      </c>
      <c r="I18" s="56" t="s">
        <v>1545</v>
      </c>
      <c r="J18" s="56" t="s">
        <v>1546</v>
      </c>
      <c r="K18" s="57">
        <v>59</v>
      </c>
      <c r="M18" s="57">
        <v>8044</v>
      </c>
      <c r="N18" s="57" t="s">
        <v>105</v>
      </c>
      <c r="O18" s="57" t="s">
        <v>1416</v>
      </c>
      <c r="P18" s="59">
        <v>41870</v>
      </c>
      <c r="Q18" s="57">
        <v>10</v>
      </c>
      <c r="R18" s="56" t="s">
        <v>1502</v>
      </c>
      <c r="S18" s="57" t="s">
        <v>1547</v>
      </c>
      <c r="T18" s="56" t="s">
        <v>1503</v>
      </c>
    </row>
    <row r="19" spans="1:20" x14ac:dyDescent="0.3">
      <c r="A19" s="56" t="s">
        <v>1543</v>
      </c>
      <c r="B19" s="56" t="s">
        <v>1548</v>
      </c>
      <c r="D19" s="57" t="s">
        <v>1471</v>
      </c>
      <c r="E19" s="57" t="s">
        <v>1472</v>
      </c>
      <c r="F19" s="57">
        <v>39828</v>
      </c>
      <c r="G19" s="58">
        <v>443787822</v>
      </c>
      <c r="H19" s="58">
        <v>786656305</v>
      </c>
      <c r="I19" s="56" t="s">
        <v>1549</v>
      </c>
      <c r="J19" s="56" t="s">
        <v>1550</v>
      </c>
      <c r="K19" s="57">
        <v>12</v>
      </c>
      <c r="M19" s="57">
        <v>8001</v>
      </c>
      <c r="N19" s="57" t="s">
        <v>105</v>
      </c>
      <c r="O19" s="57" t="s">
        <v>1416</v>
      </c>
      <c r="P19" s="59">
        <v>40336</v>
      </c>
      <c r="Q19" s="57">
        <v>30</v>
      </c>
      <c r="R19" s="56" t="s">
        <v>1494</v>
      </c>
      <c r="S19" s="57" t="s">
        <v>1547</v>
      </c>
      <c r="T19" s="56" t="s">
        <v>1551</v>
      </c>
    </row>
    <row r="20" spans="1:20" x14ac:dyDescent="0.3">
      <c r="A20" s="56" t="s">
        <v>1552</v>
      </c>
      <c r="B20" s="56" t="s">
        <v>1553</v>
      </c>
      <c r="D20" s="57" t="s">
        <v>1471</v>
      </c>
      <c r="E20" s="57" t="s">
        <v>1472</v>
      </c>
      <c r="F20" s="57">
        <v>59416</v>
      </c>
      <c r="G20" s="58">
        <v>446479968</v>
      </c>
      <c r="H20" s="58">
        <v>785243031</v>
      </c>
      <c r="I20" s="56" t="s">
        <v>1554</v>
      </c>
      <c r="J20" s="56" t="s">
        <v>1555</v>
      </c>
      <c r="K20" s="57">
        <v>99</v>
      </c>
      <c r="M20" s="57">
        <v>8032</v>
      </c>
      <c r="N20" s="57" t="s">
        <v>105</v>
      </c>
      <c r="O20" s="57" t="s">
        <v>1416</v>
      </c>
      <c r="P20" s="59">
        <v>40200</v>
      </c>
      <c r="Q20" s="57">
        <v>60</v>
      </c>
      <c r="R20" s="56" t="s">
        <v>1508</v>
      </c>
      <c r="S20" s="57" t="s">
        <v>1416</v>
      </c>
      <c r="T20" s="56" t="s">
        <v>1514</v>
      </c>
    </row>
    <row r="21" spans="1:20" x14ac:dyDescent="0.3">
      <c r="A21" s="56" t="s">
        <v>1556</v>
      </c>
      <c r="B21" s="56" t="s">
        <v>1557</v>
      </c>
      <c r="D21" s="57" t="s">
        <v>1464</v>
      </c>
      <c r="F21" s="57">
        <v>72818</v>
      </c>
      <c r="G21" s="58">
        <v>446183073</v>
      </c>
      <c r="H21" s="58">
        <v>788068504</v>
      </c>
      <c r="I21" s="56" t="s">
        <v>1558</v>
      </c>
      <c r="J21" s="56" t="s">
        <v>1559</v>
      </c>
      <c r="K21" s="57">
        <v>60</v>
      </c>
      <c r="M21" s="57">
        <v>8049</v>
      </c>
      <c r="N21" s="57" t="s">
        <v>105</v>
      </c>
      <c r="O21" s="57" t="s">
        <v>1416</v>
      </c>
      <c r="P21" s="59">
        <v>41251</v>
      </c>
      <c r="Q21" s="57">
        <v>100</v>
      </c>
      <c r="R21" s="56" t="s">
        <v>1513</v>
      </c>
      <c r="S21" s="57" t="s">
        <v>1547</v>
      </c>
      <c r="T21" s="56" t="s">
        <v>1461</v>
      </c>
    </row>
    <row r="22" spans="1:20" x14ac:dyDescent="0.3">
      <c r="A22" s="56" t="s">
        <v>1556</v>
      </c>
      <c r="B22" s="56" t="s">
        <v>1560</v>
      </c>
      <c r="D22" s="57" t="s">
        <v>1464</v>
      </c>
      <c r="F22" s="57">
        <v>85778</v>
      </c>
      <c r="G22" s="58">
        <v>445310975</v>
      </c>
      <c r="H22" s="58">
        <v>791741461</v>
      </c>
      <c r="I22" s="56" t="s">
        <v>1561</v>
      </c>
      <c r="J22" s="56" t="s">
        <v>1562</v>
      </c>
      <c r="K22" s="57">
        <v>31</v>
      </c>
      <c r="M22" s="57">
        <v>8051</v>
      </c>
      <c r="N22" s="57" t="s">
        <v>105</v>
      </c>
      <c r="O22" s="57" t="s">
        <v>1416</v>
      </c>
      <c r="P22" s="59">
        <v>41619</v>
      </c>
      <c r="Q22" s="57">
        <v>20</v>
      </c>
      <c r="R22" s="56" t="s">
        <v>1523</v>
      </c>
      <c r="S22" s="57" t="s">
        <v>1547</v>
      </c>
      <c r="T22" s="56" t="s">
        <v>1476</v>
      </c>
    </row>
    <row r="23" spans="1:20" x14ac:dyDescent="0.3">
      <c r="A23" s="56" t="s">
        <v>1563</v>
      </c>
      <c r="B23" s="56" t="s">
        <v>1564</v>
      </c>
      <c r="C23" s="57" t="s">
        <v>1484</v>
      </c>
      <c r="D23" s="57" t="s">
        <v>1471</v>
      </c>
      <c r="E23" s="57" t="s">
        <v>1472</v>
      </c>
      <c r="F23" s="57">
        <v>90709</v>
      </c>
      <c r="G23" s="58">
        <v>446790220</v>
      </c>
      <c r="H23" s="58">
        <v>795230337</v>
      </c>
      <c r="I23" s="56" t="s">
        <v>1565</v>
      </c>
      <c r="J23" s="56" t="s">
        <v>1566</v>
      </c>
      <c r="K23" s="57">
        <v>60</v>
      </c>
      <c r="M23" s="57">
        <v>8038</v>
      </c>
      <c r="N23" s="57" t="s">
        <v>105</v>
      </c>
      <c r="O23" s="57" t="s">
        <v>1416</v>
      </c>
      <c r="P23" s="59">
        <v>41205</v>
      </c>
      <c r="Q23" s="57">
        <v>44</v>
      </c>
      <c r="R23" s="56" t="s">
        <v>1481</v>
      </c>
      <c r="S23" s="57" t="s">
        <v>1416</v>
      </c>
      <c r="T23" s="56" t="s">
        <v>1551</v>
      </c>
    </row>
    <row r="24" spans="1:20" x14ac:dyDescent="0.3">
      <c r="A24" s="56" t="s">
        <v>1563</v>
      </c>
      <c r="B24" s="56" t="s">
        <v>1567</v>
      </c>
      <c r="D24" s="57" t="s">
        <v>1471</v>
      </c>
      <c r="E24" s="57" t="s">
        <v>1472</v>
      </c>
      <c r="F24" s="57">
        <v>61638</v>
      </c>
      <c r="G24" s="58">
        <v>441970205</v>
      </c>
      <c r="H24" s="58">
        <v>761669249</v>
      </c>
      <c r="I24" s="56" t="s">
        <v>1568</v>
      </c>
      <c r="J24" s="56" t="s">
        <v>1569</v>
      </c>
      <c r="K24" s="57">
        <v>85</v>
      </c>
      <c r="M24" s="57">
        <v>8057</v>
      </c>
      <c r="N24" s="57" t="s">
        <v>105</v>
      </c>
      <c r="O24" s="57" t="s">
        <v>1416</v>
      </c>
      <c r="P24" s="59">
        <v>44381</v>
      </c>
      <c r="Q24" s="57">
        <v>100</v>
      </c>
      <c r="R24" s="56" t="s">
        <v>1519</v>
      </c>
      <c r="S24" s="57" t="s">
        <v>1570</v>
      </c>
      <c r="T24" s="56" t="s">
        <v>1461</v>
      </c>
    </row>
    <row r="25" spans="1:20" x14ac:dyDescent="0.3">
      <c r="A25" s="56" t="s">
        <v>1571</v>
      </c>
      <c r="B25" s="56" t="s">
        <v>1490</v>
      </c>
      <c r="C25" s="57" t="s">
        <v>1484</v>
      </c>
      <c r="D25" s="57" t="s">
        <v>1464</v>
      </c>
      <c r="F25" s="57">
        <v>43009</v>
      </c>
      <c r="G25" s="58">
        <v>442894732</v>
      </c>
      <c r="H25" s="58">
        <v>799786202</v>
      </c>
      <c r="I25" s="56" t="s">
        <v>1572</v>
      </c>
      <c r="J25" s="56" t="s">
        <v>1573</v>
      </c>
      <c r="K25" s="57">
        <v>1</v>
      </c>
      <c r="M25" s="57">
        <v>8048</v>
      </c>
      <c r="N25" s="57" t="s">
        <v>105</v>
      </c>
      <c r="O25" s="57" t="s">
        <v>1416</v>
      </c>
      <c r="P25" s="59">
        <v>42305</v>
      </c>
      <c r="Q25" s="57">
        <v>40</v>
      </c>
      <c r="R25" s="56" t="s">
        <v>1487</v>
      </c>
      <c r="S25" s="57" t="s">
        <v>1574</v>
      </c>
      <c r="T25" s="56" t="s">
        <v>1503</v>
      </c>
    </row>
    <row r="26" spans="1:20" x14ac:dyDescent="0.3">
      <c r="A26" s="56" t="s">
        <v>1551</v>
      </c>
      <c r="B26" s="56" t="s">
        <v>1575</v>
      </c>
      <c r="C26" s="57" t="s">
        <v>1463</v>
      </c>
      <c r="D26" s="57" t="s">
        <v>1471</v>
      </c>
      <c r="E26" s="57" t="s">
        <v>1472</v>
      </c>
      <c r="F26" s="57">
        <v>54962</v>
      </c>
      <c r="G26" s="58">
        <v>448263084.89999998</v>
      </c>
      <c r="H26" s="58">
        <v>767058105</v>
      </c>
      <c r="I26" s="56" t="s">
        <v>1576</v>
      </c>
      <c r="J26" s="56" t="s">
        <v>1577</v>
      </c>
      <c r="K26" s="57">
        <v>2</v>
      </c>
      <c r="M26" s="57">
        <v>8002</v>
      </c>
      <c r="N26" s="57" t="s">
        <v>105</v>
      </c>
      <c r="O26" s="57" t="s">
        <v>1416</v>
      </c>
      <c r="P26" s="59">
        <v>40969</v>
      </c>
      <c r="Q26" s="57">
        <v>100</v>
      </c>
      <c r="R26" s="56" t="s">
        <v>1508</v>
      </c>
      <c r="S26" s="57" t="s">
        <v>1416</v>
      </c>
    </row>
    <row r="27" spans="1:20" x14ac:dyDescent="0.3">
      <c r="A27" s="56" t="s">
        <v>1578</v>
      </c>
      <c r="B27" s="56" t="s">
        <v>1579</v>
      </c>
      <c r="D27" s="57" t="s">
        <v>1464</v>
      </c>
      <c r="F27" s="57">
        <v>43209</v>
      </c>
      <c r="G27" s="58">
        <v>444044439</v>
      </c>
      <c r="H27" s="58">
        <v>796869403</v>
      </c>
      <c r="I27" s="56" t="s">
        <v>1580</v>
      </c>
      <c r="J27" s="56" t="s">
        <v>1581</v>
      </c>
      <c r="K27" s="57">
        <v>2</v>
      </c>
      <c r="M27" s="57">
        <v>8032</v>
      </c>
      <c r="N27" s="57" t="s">
        <v>105</v>
      </c>
      <c r="O27" s="57" t="s">
        <v>1416</v>
      </c>
      <c r="P27" s="59">
        <v>38043</v>
      </c>
      <c r="Q27" s="57">
        <v>80</v>
      </c>
      <c r="R27" s="56" t="s">
        <v>1475</v>
      </c>
      <c r="S27" s="57" t="s">
        <v>1582</v>
      </c>
      <c r="T27" s="56" t="s">
        <v>1476</v>
      </c>
    </row>
    <row r="28" spans="1:20" x14ac:dyDescent="0.3">
      <c r="A28" s="56" t="s">
        <v>1583</v>
      </c>
      <c r="B28" s="56" t="s">
        <v>1584</v>
      </c>
      <c r="D28" s="57" t="s">
        <v>1464</v>
      </c>
      <c r="F28" s="57">
        <v>79788</v>
      </c>
      <c r="G28" s="58">
        <v>448121020</v>
      </c>
      <c r="H28" s="58">
        <v>792952818</v>
      </c>
      <c r="I28" s="56" t="s">
        <v>1585</v>
      </c>
      <c r="J28" s="56" t="s">
        <v>1586</v>
      </c>
      <c r="K28" s="57">
        <v>68</v>
      </c>
      <c r="M28" s="57">
        <v>8048</v>
      </c>
      <c r="N28" s="57" t="s">
        <v>105</v>
      </c>
      <c r="O28" s="57" t="s">
        <v>1416</v>
      </c>
      <c r="P28" s="59">
        <v>40831</v>
      </c>
      <c r="Q28" s="57">
        <v>10</v>
      </c>
      <c r="R28" s="56" t="s">
        <v>1502</v>
      </c>
      <c r="S28" s="57" t="s">
        <v>1587</v>
      </c>
      <c r="T28" s="56" t="s">
        <v>1514</v>
      </c>
    </row>
    <row r="29" spans="1:20" x14ac:dyDescent="0.3">
      <c r="A29" s="56" t="s">
        <v>1588</v>
      </c>
      <c r="B29" s="56" t="s">
        <v>1589</v>
      </c>
      <c r="D29" s="57" t="s">
        <v>1464</v>
      </c>
      <c r="F29" s="57">
        <v>60221</v>
      </c>
      <c r="G29" s="58">
        <v>445317677</v>
      </c>
      <c r="H29" s="58">
        <v>769490678</v>
      </c>
      <c r="I29" s="56" t="s">
        <v>1590</v>
      </c>
      <c r="J29" s="56" t="s">
        <v>1591</v>
      </c>
      <c r="K29" s="57">
        <v>15</v>
      </c>
      <c r="M29" s="57">
        <v>8032</v>
      </c>
      <c r="N29" s="57" t="s">
        <v>105</v>
      </c>
      <c r="O29" s="57" t="s">
        <v>1416</v>
      </c>
      <c r="P29" s="59">
        <v>38340</v>
      </c>
      <c r="Q29" s="57">
        <v>30</v>
      </c>
      <c r="R29" s="56" t="s">
        <v>1494</v>
      </c>
      <c r="S29" s="57" t="s">
        <v>1570</v>
      </c>
      <c r="T29" s="56" t="s">
        <v>1476</v>
      </c>
    </row>
    <row r="30" spans="1:20" x14ac:dyDescent="0.3">
      <c r="A30" s="56" t="s">
        <v>1588</v>
      </c>
      <c r="B30" s="56" t="s">
        <v>1592</v>
      </c>
      <c r="D30" s="57" t="s">
        <v>1471</v>
      </c>
      <c r="E30" s="57" t="s">
        <v>1472</v>
      </c>
      <c r="F30" s="57">
        <v>94325</v>
      </c>
      <c r="G30" s="58">
        <v>446841481</v>
      </c>
      <c r="H30" s="58">
        <v>765605133</v>
      </c>
      <c r="I30" s="56" t="s">
        <v>1593</v>
      </c>
      <c r="J30" s="56" t="s">
        <v>1594</v>
      </c>
      <c r="K30" s="57">
        <v>68</v>
      </c>
      <c r="M30" s="57">
        <v>8038</v>
      </c>
      <c r="N30" s="57" t="s">
        <v>105</v>
      </c>
      <c r="O30" s="57" t="s">
        <v>1416</v>
      </c>
      <c r="P30" s="59">
        <v>40895</v>
      </c>
      <c r="Q30" s="57">
        <v>60</v>
      </c>
      <c r="R30" s="56" t="s">
        <v>1508</v>
      </c>
      <c r="S30" s="57" t="s">
        <v>1595</v>
      </c>
      <c r="T30" s="56" t="s">
        <v>1498</v>
      </c>
    </row>
    <row r="31" spans="1:20" x14ac:dyDescent="0.3">
      <c r="A31" s="56" t="s">
        <v>1596</v>
      </c>
      <c r="B31" s="56" t="s">
        <v>1483</v>
      </c>
      <c r="D31" s="57" t="s">
        <v>1471</v>
      </c>
      <c r="E31" s="57" t="s">
        <v>1472</v>
      </c>
      <c r="F31" s="57">
        <v>94205</v>
      </c>
      <c r="G31" s="58">
        <v>445713363</v>
      </c>
      <c r="H31" s="58">
        <v>766144045</v>
      </c>
      <c r="I31" s="56" t="s">
        <v>1597</v>
      </c>
      <c r="J31" s="56" t="s">
        <v>1598</v>
      </c>
      <c r="K31" s="57">
        <v>70</v>
      </c>
      <c r="M31" s="57">
        <v>8004</v>
      </c>
      <c r="N31" s="57" t="s">
        <v>105</v>
      </c>
      <c r="O31" s="57" t="s">
        <v>1416</v>
      </c>
      <c r="P31" s="59">
        <v>39121</v>
      </c>
      <c r="Q31" s="57">
        <v>20</v>
      </c>
      <c r="R31" s="56" t="s">
        <v>1523</v>
      </c>
      <c r="S31" s="57" t="s">
        <v>1599</v>
      </c>
      <c r="T31" s="56" t="s">
        <v>1514</v>
      </c>
    </row>
    <row r="32" spans="1:20" x14ac:dyDescent="0.3">
      <c r="A32" s="56" t="s">
        <v>1596</v>
      </c>
      <c r="B32" s="56" t="s">
        <v>1600</v>
      </c>
      <c r="D32" s="57" t="s">
        <v>1464</v>
      </c>
      <c r="F32" s="57">
        <v>99838</v>
      </c>
      <c r="G32" s="58">
        <v>447320661</v>
      </c>
      <c r="H32" s="58">
        <v>763140975</v>
      </c>
      <c r="I32" s="56" t="s">
        <v>1601</v>
      </c>
      <c r="J32" s="56" t="s">
        <v>1602</v>
      </c>
      <c r="K32" s="57">
        <v>3</v>
      </c>
      <c r="M32" s="57">
        <v>8057</v>
      </c>
      <c r="N32" s="57" t="s">
        <v>105</v>
      </c>
      <c r="O32" s="57" t="s">
        <v>1416</v>
      </c>
      <c r="P32" s="59">
        <v>42854</v>
      </c>
      <c r="Q32" s="57">
        <v>100</v>
      </c>
      <c r="R32" s="56" t="s">
        <v>1513</v>
      </c>
      <c r="S32" s="57" t="s">
        <v>1599</v>
      </c>
      <c r="T32" s="56" t="s">
        <v>1476</v>
      </c>
    </row>
    <row r="33" spans="1:20" x14ac:dyDescent="0.3">
      <c r="A33" s="56" t="s">
        <v>1603</v>
      </c>
      <c r="B33" s="56" t="s">
        <v>1604</v>
      </c>
      <c r="C33" s="57" t="s">
        <v>1463</v>
      </c>
      <c r="D33" s="57" t="s">
        <v>1464</v>
      </c>
      <c r="F33" s="57">
        <v>39486</v>
      </c>
      <c r="G33" s="58">
        <v>447930595</v>
      </c>
      <c r="H33" s="58">
        <v>761698978</v>
      </c>
      <c r="I33" s="56" t="s">
        <v>1605</v>
      </c>
      <c r="J33" s="56" t="s">
        <v>1606</v>
      </c>
      <c r="K33" s="57">
        <v>27</v>
      </c>
      <c r="M33" s="57">
        <v>8006</v>
      </c>
      <c r="N33" s="57" t="s">
        <v>105</v>
      </c>
      <c r="O33" s="57" t="s">
        <v>1416</v>
      </c>
      <c r="P33" s="59">
        <v>39747</v>
      </c>
      <c r="Q33" s="57">
        <v>100</v>
      </c>
      <c r="R33" s="56" t="s">
        <v>1519</v>
      </c>
      <c r="S33" s="57" t="s">
        <v>1416</v>
      </c>
    </row>
    <row r="34" spans="1:20" x14ac:dyDescent="0.3">
      <c r="A34" s="56" t="s">
        <v>1607</v>
      </c>
      <c r="B34" s="56" t="s">
        <v>1608</v>
      </c>
      <c r="D34" s="57" t="s">
        <v>1471</v>
      </c>
      <c r="E34" s="57" t="s">
        <v>1472</v>
      </c>
      <c r="F34" s="57">
        <v>89105</v>
      </c>
      <c r="G34" s="58">
        <v>441107592</v>
      </c>
      <c r="H34" s="58">
        <v>768676071</v>
      </c>
      <c r="I34" s="56" t="s">
        <v>1609</v>
      </c>
      <c r="J34" s="56" t="s">
        <v>1610</v>
      </c>
      <c r="K34" s="57">
        <v>50</v>
      </c>
      <c r="M34" s="57">
        <v>8053</v>
      </c>
      <c r="N34" s="57" t="s">
        <v>105</v>
      </c>
      <c r="O34" s="57" t="s">
        <v>1416</v>
      </c>
      <c r="P34" s="59">
        <v>42713</v>
      </c>
      <c r="Q34" s="57">
        <v>44</v>
      </c>
      <c r="R34" s="56" t="s">
        <v>1481</v>
      </c>
      <c r="S34" s="57" t="s">
        <v>1416</v>
      </c>
      <c r="T34" s="56" t="s">
        <v>1476</v>
      </c>
    </row>
    <row r="35" spans="1:20" x14ac:dyDescent="0.3">
      <c r="A35" s="56" t="s">
        <v>1514</v>
      </c>
      <c r="B35" s="56" t="s">
        <v>1611</v>
      </c>
      <c r="C35" s="57" t="s">
        <v>1463</v>
      </c>
      <c r="D35" s="57" t="s">
        <v>1464</v>
      </c>
      <c r="F35" s="57">
        <v>46709</v>
      </c>
      <c r="G35" s="58">
        <v>449192747.5</v>
      </c>
      <c r="H35" s="58">
        <v>769018651</v>
      </c>
      <c r="I35" s="56" t="s">
        <v>1612</v>
      </c>
      <c r="J35" s="56" t="s">
        <v>1613</v>
      </c>
      <c r="K35" s="57">
        <v>78</v>
      </c>
      <c r="L35" s="57" t="s">
        <v>1493</v>
      </c>
      <c r="M35" s="57">
        <v>8037</v>
      </c>
      <c r="N35" s="57" t="s">
        <v>105</v>
      </c>
      <c r="O35" s="57" t="s">
        <v>1416</v>
      </c>
      <c r="P35" s="59">
        <v>40418</v>
      </c>
      <c r="Q35" s="57">
        <v>100</v>
      </c>
      <c r="R35" s="56" t="s">
        <v>1513</v>
      </c>
      <c r="S35" s="57" t="s">
        <v>1416</v>
      </c>
    </row>
    <row r="36" spans="1:20" x14ac:dyDescent="0.3">
      <c r="A36" s="56" t="s">
        <v>1614</v>
      </c>
      <c r="B36" s="56" t="s">
        <v>1615</v>
      </c>
      <c r="D36" s="57" t="s">
        <v>1464</v>
      </c>
      <c r="F36" s="57">
        <v>39828</v>
      </c>
      <c r="G36" s="58">
        <v>446839453</v>
      </c>
      <c r="H36" s="58">
        <v>767058105</v>
      </c>
      <c r="I36" s="56" t="s">
        <v>1616</v>
      </c>
      <c r="J36" s="56" t="s">
        <v>1617</v>
      </c>
      <c r="K36" s="57">
        <v>56</v>
      </c>
      <c r="M36" s="57">
        <v>8053</v>
      </c>
      <c r="N36" s="57" t="s">
        <v>105</v>
      </c>
      <c r="O36" s="57" t="s">
        <v>1416</v>
      </c>
      <c r="P36" s="59">
        <v>41187</v>
      </c>
      <c r="Q36" s="57">
        <v>40</v>
      </c>
      <c r="R36" s="56" t="s">
        <v>1487</v>
      </c>
      <c r="S36" s="57" t="s">
        <v>1416</v>
      </c>
      <c r="T36" s="56" t="s">
        <v>1603</v>
      </c>
    </row>
    <row r="37" spans="1:20" x14ac:dyDescent="0.3">
      <c r="A37" s="56" t="s">
        <v>1618</v>
      </c>
      <c r="B37" s="56" t="s">
        <v>1619</v>
      </c>
      <c r="D37" s="57" t="s">
        <v>1471</v>
      </c>
      <c r="E37" s="57" t="s">
        <v>1472</v>
      </c>
      <c r="F37" s="57">
        <v>24727</v>
      </c>
      <c r="G37" s="58">
        <v>441921951</v>
      </c>
      <c r="H37" s="58">
        <v>766205432</v>
      </c>
      <c r="I37" s="56" t="s">
        <v>1620</v>
      </c>
      <c r="J37" s="56" t="s">
        <v>1621</v>
      </c>
      <c r="K37" s="57">
        <v>56</v>
      </c>
      <c r="M37" s="57">
        <v>8001</v>
      </c>
      <c r="N37" s="57" t="s">
        <v>105</v>
      </c>
      <c r="O37" s="57" t="s">
        <v>1416</v>
      </c>
      <c r="P37" s="59">
        <v>41290</v>
      </c>
      <c r="Q37" s="57">
        <v>80</v>
      </c>
      <c r="R37" s="56" t="s">
        <v>1475</v>
      </c>
      <c r="S37" s="57" t="s">
        <v>1416</v>
      </c>
      <c r="T37" s="56" t="s">
        <v>1524</v>
      </c>
    </row>
    <row r="38" spans="1:20" x14ac:dyDescent="0.3">
      <c r="A38" s="56" t="s">
        <v>1622</v>
      </c>
      <c r="B38" s="56" t="s">
        <v>1623</v>
      </c>
      <c r="D38" s="57" t="s">
        <v>1464</v>
      </c>
      <c r="F38" s="57">
        <v>27968</v>
      </c>
      <c r="G38" s="58">
        <v>442410244</v>
      </c>
      <c r="H38" s="58">
        <v>766978447</v>
      </c>
      <c r="I38" s="56" t="s">
        <v>1624</v>
      </c>
      <c r="J38" s="56" t="s">
        <v>1625</v>
      </c>
      <c r="K38" s="57">
        <v>78</v>
      </c>
      <c r="M38" s="57">
        <v>8044</v>
      </c>
      <c r="N38" s="57" t="s">
        <v>105</v>
      </c>
      <c r="O38" s="57" t="s">
        <v>1416</v>
      </c>
      <c r="P38" s="59">
        <v>44296</v>
      </c>
      <c r="Q38" s="57">
        <v>10</v>
      </c>
      <c r="R38" s="56" t="s">
        <v>1502</v>
      </c>
      <c r="S38" s="57" t="s">
        <v>1416</v>
      </c>
      <c r="T38" s="56" t="s">
        <v>1476</v>
      </c>
    </row>
    <row r="39" spans="1:20" x14ac:dyDescent="0.3">
      <c r="A39" s="56" t="s">
        <v>1626</v>
      </c>
      <c r="B39" s="56" t="s">
        <v>1627</v>
      </c>
      <c r="D39" s="57" t="s">
        <v>1464</v>
      </c>
      <c r="F39" s="57">
        <v>59244</v>
      </c>
      <c r="G39" s="58">
        <v>448205325</v>
      </c>
      <c r="H39" s="58">
        <v>764766354</v>
      </c>
      <c r="I39" s="56" t="s">
        <v>1628</v>
      </c>
      <c r="J39" s="56" t="s">
        <v>1629</v>
      </c>
      <c r="K39" s="57">
        <v>6</v>
      </c>
      <c r="M39" s="57">
        <v>8001</v>
      </c>
      <c r="N39" s="57" t="s">
        <v>105</v>
      </c>
      <c r="O39" s="57" t="s">
        <v>1416</v>
      </c>
      <c r="P39" s="59">
        <v>41742</v>
      </c>
      <c r="Q39" s="57">
        <v>30</v>
      </c>
      <c r="R39" s="56" t="s">
        <v>1494</v>
      </c>
      <c r="S39" s="57" t="s">
        <v>1416</v>
      </c>
      <c r="T39" s="56" t="s">
        <v>1514</v>
      </c>
    </row>
    <row r="40" spans="1:20" x14ac:dyDescent="0.3">
      <c r="A40" s="56" t="s">
        <v>1630</v>
      </c>
      <c r="B40" s="56" t="s">
        <v>1631</v>
      </c>
      <c r="D40" s="57" t="s">
        <v>1471</v>
      </c>
      <c r="E40" s="57" t="s">
        <v>1472</v>
      </c>
      <c r="F40" s="57">
        <v>64025</v>
      </c>
      <c r="G40" s="58">
        <v>443496859</v>
      </c>
      <c r="H40" s="58">
        <v>769286911</v>
      </c>
      <c r="I40" s="56" t="s">
        <v>1632</v>
      </c>
      <c r="J40" s="56" t="s">
        <v>1633</v>
      </c>
      <c r="K40" s="57">
        <v>72</v>
      </c>
      <c r="M40" s="57">
        <v>8047</v>
      </c>
      <c r="N40" s="57" t="s">
        <v>105</v>
      </c>
      <c r="O40" s="57" t="s">
        <v>1416</v>
      </c>
      <c r="P40" s="59">
        <v>42959</v>
      </c>
      <c r="Q40" s="57">
        <v>60</v>
      </c>
      <c r="R40" s="56" t="s">
        <v>1508</v>
      </c>
      <c r="S40" s="57" t="s">
        <v>1468</v>
      </c>
      <c r="T40" s="56" t="s">
        <v>1514</v>
      </c>
    </row>
    <row r="41" spans="1:20" x14ac:dyDescent="0.3">
      <c r="A41" s="56" t="s">
        <v>1634</v>
      </c>
      <c r="B41" s="56" t="s">
        <v>1635</v>
      </c>
      <c r="D41" s="57" t="s">
        <v>1464</v>
      </c>
      <c r="F41" s="57">
        <v>18439</v>
      </c>
      <c r="G41" s="58">
        <v>444767541</v>
      </c>
      <c r="H41" s="58">
        <v>764670011</v>
      </c>
      <c r="I41" s="56" t="s">
        <v>1636</v>
      </c>
      <c r="J41" s="56" t="s">
        <v>1637</v>
      </c>
      <c r="K41" s="57">
        <v>12</v>
      </c>
      <c r="M41" s="57">
        <v>8001</v>
      </c>
      <c r="N41" s="57" t="s">
        <v>105</v>
      </c>
      <c r="O41" s="57" t="s">
        <v>1416</v>
      </c>
      <c r="P41" s="59">
        <v>42678</v>
      </c>
      <c r="Q41" s="57">
        <v>100</v>
      </c>
      <c r="R41" s="56" t="s">
        <v>1513</v>
      </c>
      <c r="S41" s="57" t="s">
        <v>1416</v>
      </c>
      <c r="T41" s="56" t="s">
        <v>1514</v>
      </c>
    </row>
    <row r="42" spans="1:20" x14ac:dyDescent="0.3">
      <c r="A42" s="56" t="s">
        <v>1638</v>
      </c>
      <c r="B42" s="56" t="s">
        <v>1639</v>
      </c>
      <c r="D42" s="57" t="s">
        <v>1464</v>
      </c>
      <c r="F42" s="57">
        <v>40741</v>
      </c>
      <c r="G42" s="58">
        <v>441182754</v>
      </c>
      <c r="H42" s="58">
        <v>768074795</v>
      </c>
      <c r="I42" s="56" t="s">
        <v>1640</v>
      </c>
      <c r="J42" s="56" t="s">
        <v>1641</v>
      </c>
      <c r="K42" s="57">
        <v>74</v>
      </c>
      <c r="M42" s="57">
        <v>8046</v>
      </c>
      <c r="N42" s="57" t="s">
        <v>105</v>
      </c>
      <c r="O42" s="57" t="s">
        <v>1416</v>
      </c>
      <c r="P42" s="59">
        <v>39861</v>
      </c>
      <c r="Q42" s="57">
        <v>20</v>
      </c>
      <c r="R42" s="56" t="s">
        <v>1523</v>
      </c>
      <c r="S42" s="57" t="s">
        <v>1416</v>
      </c>
      <c r="T42" s="56" t="s">
        <v>1603</v>
      </c>
    </row>
    <row r="43" spans="1:20" x14ac:dyDescent="0.3">
      <c r="A43" s="56" t="s">
        <v>1642</v>
      </c>
      <c r="B43" s="56" t="s">
        <v>1643</v>
      </c>
      <c r="D43" s="57" t="s">
        <v>1471</v>
      </c>
      <c r="E43" s="57" t="s">
        <v>1472</v>
      </c>
      <c r="F43" s="57">
        <v>29717</v>
      </c>
      <c r="G43" s="58">
        <v>447133621</v>
      </c>
      <c r="H43" s="58">
        <v>763061975</v>
      </c>
      <c r="I43" s="56" t="s">
        <v>1644</v>
      </c>
      <c r="J43" s="56" t="s">
        <v>1645</v>
      </c>
      <c r="K43" s="57">
        <v>100</v>
      </c>
      <c r="M43" s="57">
        <v>8003</v>
      </c>
      <c r="N43" s="57" t="s">
        <v>105</v>
      </c>
      <c r="O43" s="57" t="s">
        <v>1416</v>
      </c>
      <c r="P43" s="59">
        <v>39896</v>
      </c>
      <c r="Q43" s="57">
        <v>100</v>
      </c>
      <c r="R43" s="56" t="s">
        <v>1519</v>
      </c>
      <c r="S43" s="57" t="s">
        <v>1416</v>
      </c>
      <c r="T43" s="56" t="s">
        <v>1514</v>
      </c>
    </row>
    <row r="44" spans="1:20" x14ac:dyDescent="0.3">
      <c r="A44" s="56" t="s">
        <v>1498</v>
      </c>
      <c r="B44" s="56" t="s">
        <v>1646</v>
      </c>
      <c r="C44" s="57" t="s">
        <v>1463</v>
      </c>
      <c r="D44" s="57" t="s">
        <v>1464</v>
      </c>
      <c r="F44" s="57">
        <v>14663</v>
      </c>
      <c r="G44" s="58">
        <v>442498584</v>
      </c>
      <c r="H44" s="58">
        <v>768757144</v>
      </c>
      <c r="I44" s="56" t="s">
        <v>1647</v>
      </c>
      <c r="J44" s="56" t="s">
        <v>1648</v>
      </c>
      <c r="K44" s="57">
        <v>42</v>
      </c>
      <c r="M44" s="57">
        <v>8051</v>
      </c>
      <c r="N44" s="57" t="s">
        <v>105</v>
      </c>
      <c r="O44" s="57" t="s">
        <v>1416</v>
      </c>
      <c r="P44" s="59">
        <v>41059</v>
      </c>
      <c r="Q44" s="57">
        <v>100</v>
      </c>
      <c r="R44" s="56" t="s">
        <v>1481</v>
      </c>
      <c r="S44" s="57" t="s">
        <v>1416</v>
      </c>
    </row>
    <row r="45" spans="1:20" x14ac:dyDescent="0.3">
      <c r="A45" s="56" t="s">
        <v>1649</v>
      </c>
      <c r="B45" s="56" t="s">
        <v>1567</v>
      </c>
      <c r="D45" s="57" t="s">
        <v>1471</v>
      </c>
      <c r="E45" s="57" t="s">
        <v>1472</v>
      </c>
      <c r="F45" s="57">
        <v>62673</v>
      </c>
      <c r="G45" s="58">
        <v>441835812</v>
      </c>
      <c r="H45" s="58">
        <v>763063187</v>
      </c>
      <c r="I45" s="56" t="s">
        <v>1650</v>
      </c>
      <c r="J45" s="56" t="s">
        <v>1651</v>
      </c>
      <c r="K45" s="57">
        <v>11</v>
      </c>
      <c r="M45" s="57">
        <v>8050</v>
      </c>
      <c r="N45" s="57" t="s">
        <v>105</v>
      </c>
      <c r="O45" s="57" t="s">
        <v>1416</v>
      </c>
      <c r="P45" s="59">
        <v>40635</v>
      </c>
      <c r="Q45" s="57">
        <v>40</v>
      </c>
      <c r="R45" s="56" t="s">
        <v>1487</v>
      </c>
      <c r="S45" s="57" t="s">
        <v>1652</v>
      </c>
      <c r="T45" s="56" t="s">
        <v>1551</v>
      </c>
    </row>
    <row r="46" spans="1:20" x14ac:dyDescent="0.3">
      <c r="A46" s="56" t="s">
        <v>1653</v>
      </c>
      <c r="B46" s="56" t="s">
        <v>1516</v>
      </c>
      <c r="D46" s="57" t="s">
        <v>1471</v>
      </c>
      <c r="E46" s="57" t="s">
        <v>1472</v>
      </c>
      <c r="F46" s="57">
        <v>62673</v>
      </c>
      <c r="G46" s="58">
        <v>443050612</v>
      </c>
      <c r="H46" s="58">
        <v>765396026</v>
      </c>
      <c r="I46" s="56" t="s">
        <v>1654</v>
      </c>
      <c r="J46" s="56" t="s">
        <v>1655</v>
      </c>
      <c r="K46" s="57">
        <v>89</v>
      </c>
      <c r="M46" s="57">
        <v>8050</v>
      </c>
      <c r="N46" s="57" t="s">
        <v>105</v>
      </c>
      <c r="O46" s="57" t="s">
        <v>1416</v>
      </c>
      <c r="P46" s="59">
        <v>42374</v>
      </c>
      <c r="Q46" s="57">
        <v>80</v>
      </c>
      <c r="R46" s="56" t="s">
        <v>1475</v>
      </c>
      <c r="S46" s="57" t="s">
        <v>1416</v>
      </c>
      <c r="T46" s="56" t="s">
        <v>1603</v>
      </c>
    </row>
    <row r="47" spans="1:20" x14ac:dyDescent="0.3">
      <c r="A47" s="56" t="s">
        <v>1656</v>
      </c>
      <c r="B47" s="56" t="s">
        <v>1657</v>
      </c>
      <c r="D47" s="57" t="s">
        <v>1464</v>
      </c>
      <c r="F47" s="57">
        <v>59562</v>
      </c>
      <c r="G47" s="58">
        <v>444016552</v>
      </c>
      <c r="H47" s="58">
        <v>761669249</v>
      </c>
      <c r="I47" s="56" t="s">
        <v>1658</v>
      </c>
      <c r="J47" s="56" t="s">
        <v>1659</v>
      </c>
      <c r="K47" s="57">
        <v>34</v>
      </c>
      <c r="M47" s="57">
        <v>8041</v>
      </c>
      <c r="N47" s="57" t="s">
        <v>105</v>
      </c>
      <c r="O47" s="57" t="s">
        <v>1416</v>
      </c>
      <c r="P47" s="59">
        <v>40990</v>
      </c>
      <c r="Q47" s="57">
        <v>10</v>
      </c>
      <c r="R47" s="56" t="s">
        <v>1502</v>
      </c>
      <c r="S47" s="57" t="s">
        <v>1416</v>
      </c>
      <c r="T47" s="56" t="s">
        <v>1498</v>
      </c>
    </row>
    <row r="48" spans="1:20" x14ac:dyDescent="0.3">
      <c r="A48" s="56" t="s">
        <v>1656</v>
      </c>
      <c r="B48" s="56" t="s">
        <v>1660</v>
      </c>
      <c r="D48" s="57" t="s">
        <v>1464</v>
      </c>
      <c r="F48" s="57">
        <v>60173</v>
      </c>
      <c r="G48" s="58">
        <v>441143225</v>
      </c>
      <c r="H48" s="58">
        <v>767149444</v>
      </c>
      <c r="I48" s="56" t="s">
        <v>1661</v>
      </c>
      <c r="J48" s="56" t="s">
        <v>1662</v>
      </c>
      <c r="K48" s="57">
        <v>39</v>
      </c>
      <c r="M48" s="57">
        <v>8050</v>
      </c>
      <c r="N48" s="57" t="s">
        <v>105</v>
      </c>
      <c r="O48" s="57" t="s">
        <v>1416</v>
      </c>
      <c r="P48" s="59">
        <v>43498</v>
      </c>
      <c r="Q48" s="57">
        <v>30</v>
      </c>
      <c r="R48" s="56" t="s">
        <v>1494</v>
      </c>
      <c r="S48" s="57" t="s">
        <v>1416</v>
      </c>
      <c r="T48" s="56" t="s">
        <v>1524</v>
      </c>
    </row>
    <row r="49" spans="1:20" x14ac:dyDescent="0.3">
      <c r="A49" s="56" t="s">
        <v>1663</v>
      </c>
      <c r="B49" s="56" t="s">
        <v>1664</v>
      </c>
      <c r="D49" s="57" t="s">
        <v>1471</v>
      </c>
      <c r="E49" s="57" t="s">
        <v>1472</v>
      </c>
      <c r="F49" s="57">
        <v>21275</v>
      </c>
      <c r="G49" s="58">
        <v>448968558</v>
      </c>
      <c r="H49" s="58">
        <v>764737636</v>
      </c>
      <c r="I49" s="56" t="s">
        <v>1665</v>
      </c>
      <c r="J49" s="56" t="s">
        <v>1666</v>
      </c>
      <c r="K49" s="57">
        <v>85</v>
      </c>
      <c r="M49" s="57">
        <v>8004</v>
      </c>
      <c r="N49" s="57" t="s">
        <v>105</v>
      </c>
      <c r="O49" s="57" t="s">
        <v>1416</v>
      </c>
      <c r="P49" s="59">
        <v>38407</v>
      </c>
      <c r="Q49" s="57">
        <v>60</v>
      </c>
      <c r="R49" s="56" t="s">
        <v>1508</v>
      </c>
      <c r="S49" s="57" t="s">
        <v>1416</v>
      </c>
      <c r="T49" s="56" t="s">
        <v>1503</v>
      </c>
    </row>
    <row r="50" spans="1:20" x14ac:dyDescent="0.3">
      <c r="A50" s="56" t="s">
        <v>1667</v>
      </c>
      <c r="B50" s="56" t="s">
        <v>1668</v>
      </c>
      <c r="D50" s="57" t="s">
        <v>1464</v>
      </c>
      <c r="F50" s="57">
        <v>55933</v>
      </c>
      <c r="G50" s="58">
        <v>444094910</v>
      </c>
      <c r="H50" s="58">
        <v>762744004</v>
      </c>
      <c r="I50" s="56" t="s">
        <v>1669</v>
      </c>
      <c r="J50" s="56" t="s">
        <v>1670</v>
      </c>
      <c r="K50" s="57">
        <v>32</v>
      </c>
      <c r="M50" s="57">
        <v>8044</v>
      </c>
      <c r="N50" s="57" t="s">
        <v>105</v>
      </c>
      <c r="O50" s="57" t="s">
        <v>1416</v>
      </c>
      <c r="P50" s="59">
        <v>42574</v>
      </c>
      <c r="Q50" s="57">
        <v>100</v>
      </c>
      <c r="R50" s="56" t="s">
        <v>1513</v>
      </c>
      <c r="S50" s="57" t="s">
        <v>1416</v>
      </c>
      <c r="T50" s="56" t="s">
        <v>1476</v>
      </c>
    </row>
    <row r="51" spans="1:20" x14ac:dyDescent="0.3">
      <c r="A51" s="60" t="s">
        <v>1671</v>
      </c>
      <c r="B51" s="56" t="s">
        <v>1672</v>
      </c>
      <c r="D51" s="57" t="s">
        <v>1471</v>
      </c>
      <c r="E51" s="57" t="s">
        <v>1472</v>
      </c>
      <c r="F51" s="57">
        <v>43668</v>
      </c>
      <c r="G51" s="58">
        <v>447330224</v>
      </c>
      <c r="H51" s="58">
        <v>766149369</v>
      </c>
      <c r="I51" s="56" t="s">
        <v>1673</v>
      </c>
      <c r="J51" s="56" t="s">
        <v>1674</v>
      </c>
      <c r="K51" s="57">
        <v>33</v>
      </c>
      <c r="M51" s="57">
        <v>8049</v>
      </c>
      <c r="N51" s="57" t="s">
        <v>105</v>
      </c>
      <c r="O51" s="57" t="s">
        <v>1416</v>
      </c>
      <c r="P51" s="59">
        <v>41753</v>
      </c>
      <c r="Q51" s="57">
        <v>20</v>
      </c>
      <c r="R51" s="56" t="s">
        <v>1523</v>
      </c>
      <c r="S51" s="57" t="s">
        <v>1416</v>
      </c>
      <c r="T51" s="56" t="s">
        <v>1476</v>
      </c>
    </row>
    <row r="52" spans="1:20" x14ac:dyDescent="0.3">
      <c r="A52" s="56" t="s">
        <v>1503</v>
      </c>
      <c r="B52" s="56" t="s">
        <v>1675</v>
      </c>
      <c r="C52" s="57" t="s">
        <v>1463</v>
      </c>
      <c r="D52" s="57" t="s">
        <v>1471</v>
      </c>
      <c r="E52" s="57" t="s">
        <v>1472</v>
      </c>
      <c r="F52" s="57">
        <v>54633</v>
      </c>
      <c r="G52" s="58">
        <v>447203745</v>
      </c>
      <c r="H52" s="58">
        <v>762980535</v>
      </c>
      <c r="I52" s="56" t="s">
        <v>1676</v>
      </c>
      <c r="J52" s="56" t="s">
        <v>1677</v>
      </c>
      <c r="K52" s="57">
        <v>36</v>
      </c>
      <c r="M52" s="57">
        <v>8053</v>
      </c>
      <c r="N52" s="57" t="s">
        <v>105</v>
      </c>
      <c r="O52" s="57" t="s">
        <v>1416</v>
      </c>
      <c r="P52" s="59">
        <v>38784</v>
      </c>
      <c r="Q52" s="57">
        <v>100</v>
      </c>
      <c r="R52" s="56" t="s">
        <v>1519</v>
      </c>
      <c r="S52" s="57" t="s">
        <v>1416</v>
      </c>
    </row>
    <row r="53" spans="1:20" x14ac:dyDescent="0.3">
      <c r="A53" s="56" t="s">
        <v>1678</v>
      </c>
      <c r="B53" s="56" t="s">
        <v>1530</v>
      </c>
      <c r="D53" s="57" t="s">
        <v>1471</v>
      </c>
      <c r="E53" s="57" t="s">
        <v>1472</v>
      </c>
      <c r="F53" s="57">
        <v>27968</v>
      </c>
      <c r="G53" s="58">
        <v>447063750</v>
      </c>
      <c r="H53" s="58">
        <v>765285436</v>
      </c>
      <c r="I53" s="56" t="s">
        <v>1679</v>
      </c>
      <c r="J53" s="56" t="s">
        <v>1680</v>
      </c>
      <c r="K53" s="57">
        <v>74</v>
      </c>
      <c r="M53" s="57">
        <v>8032</v>
      </c>
      <c r="N53" s="57" t="s">
        <v>105</v>
      </c>
      <c r="O53" s="57" t="s">
        <v>1416</v>
      </c>
      <c r="P53" s="59">
        <v>41127</v>
      </c>
      <c r="Q53" s="57">
        <v>44</v>
      </c>
      <c r="R53" s="56" t="s">
        <v>1481</v>
      </c>
      <c r="S53" s="57" t="s">
        <v>1652</v>
      </c>
      <c r="T53" s="56" t="s">
        <v>1488</v>
      </c>
    </row>
    <row r="54" spans="1:20" x14ac:dyDescent="0.3">
      <c r="A54" s="56" t="s">
        <v>1683</v>
      </c>
      <c r="B54" s="56" t="s">
        <v>1608</v>
      </c>
      <c r="D54" s="57" t="s">
        <v>1471</v>
      </c>
      <c r="E54" s="57" t="s">
        <v>1472</v>
      </c>
      <c r="F54" s="57">
        <v>25968</v>
      </c>
      <c r="G54" s="58">
        <v>449706791</v>
      </c>
      <c r="H54" s="58">
        <v>769872480</v>
      </c>
      <c r="I54" s="56" t="s">
        <v>1684</v>
      </c>
      <c r="J54" s="56" t="s">
        <v>1685</v>
      </c>
      <c r="K54" s="57">
        <v>23</v>
      </c>
      <c r="M54" s="57">
        <v>8051</v>
      </c>
      <c r="N54" s="57" t="s">
        <v>105</v>
      </c>
      <c r="O54" s="57" t="s">
        <v>1416</v>
      </c>
      <c r="P54" s="59">
        <v>39694</v>
      </c>
      <c r="Q54" s="57">
        <v>30</v>
      </c>
      <c r="R54" s="56" t="s">
        <v>1494</v>
      </c>
      <c r="S54" s="57" t="s">
        <v>1416</v>
      </c>
      <c r="T54" s="56" t="s">
        <v>1476</v>
      </c>
    </row>
    <row r="55" spans="1:20" x14ac:dyDescent="0.3">
      <c r="A55" s="56" t="s">
        <v>1683</v>
      </c>
      <c r="B55" s="56" t="s">
        <v>1689</v>
      </c>
      <c r="D55" s="57" t="s">
        <v>1464</v>
      </c>
      <c r="F55" s="57">
        <v>61638</v>
      </c>
      <c r="G55" s="58">
        <v>446954261</v>
      </c>
      <c r="H55" s="58">
        <v>764804863</v>
      </c>
      <c r="I55" s="56" t="s">
        <v>1690</v>
      </c>
      <c r="J55" s="56" t="s">
        <v>1691</v>
      </c>
      <c r="K55" s="57">
        <v>69</v>
      </c>
      <c r="M55" s="57">
        <v>8057</v>
      </c>
      <c r="N55" s="57" t="s">
        <v>105</v>
      </c>
      <c r="O55" s="57" t="s">
        <v>1416</v>
      </c>
      <c r="P55" s="59">
        <v>43175</v>
      </c>
      <c r="Q55" s="57">
        <v>80</v>
      </c>
      <c r="R55" s="56" t="s">
        <v>1475</v>
      </c>
      <c r="S55" s="57" t="s">
        <v>1468</v>
      </c>
      <c r="T55" s="56" t="s">
        <v>1461</v>
      </c>
    </row>
    <row r="56" spans="1:20" x14ac:dyDescent="0.3">
      <c r="A56" s="56" t="s">
        <v>1692</v>
      </c>
      <c r="B56" s="56" t="s">
        <v>1693</v>
      </c>
      <c r="D56" s="57" t="s">
        <v>1471</v>
      </c>
      <c r="E56" s="57" t="s">
        <v>1472</v>
      </c>
      <c r="F56" s="57">
        <v>48565</v>
      </c>
      <c r="G56" s="58">
        <v>449186109</v>
      </c>
      <c r="H56" s="58">
        <v>762969779</v>
      </c>
      <c r="I56" s="56" t="s">
        <v>1694</v>
      </c>
      <c r="J56" s="56" t="s">
        <v>1695</v>
      </c>
      <c r="K56" s="57">
        <v>40</v>
      </c>
      <c r="M56" s="57">
        <v>8064</v>
      </c>
      <c r="N56" s="57" t="s">
        <v>105</v>
      </c>
      <c r="O56" s="57" t="s">
        <v>1416</v>
      </c>
      <c r="P56" s="59">
        <v>42121</v>
      </c>
      <c r="Q56" s="57">
        <v>60</v>
      </c>
      <c r="R56" s="56" t="s">
        <v>1508</v>
      </c>
      <c r="S56" s="57" t="s">
        <v>1416</v>
      </c>
      <c r="T56" s="56" t="s">
        <v>1514</v>
      </c>
    </row>
    <row r="57" spans="1:20" x14ac:dyDescent="0.3">
      <c r="A57" s="56" t="s">
        <v>1696</v>
      </c>
      <c r="B57" s="56" t="s">
        <v>1697</v>
      </c>
      <c r="D57" s="57" t="s">
        <v>1471</v>
      </c>
      <c r="E57" s="57" t="s">
        <v>1472</v>
      </c>
      <c r="F57" s="57">
        <v>71188</v>
      </c>
      <c r="G57" s="58">
        <v>443344580</v>
      </c>
      <c r="H57" s="58">
        <v>761092332</v>
      </c>
      <c r="I57" s="56" t="s">
        <v>1698</v>
      </c>
      <c r="J57" s="56" t="s">
        <v>1610</v>
      </c>
      <c r="K57" s="57">
        <v>43</v>
      </c>
      <c r="M57" s="57">
        <v>8002</v>
      </c>
      <c r="N57" s="57" t="s">
        <v>105</v>
      </c>
      <c r="O57" s="57" t="s">
        <v>1416</v>
      </c>
      <c r="P57" s="59">
        <v>39363</v>
      </c>
      <c r="Q57" s="57">
        <v>100</v>
      </c>
      <c r="R57" s="56" t="s">
        <v>1513</v>
      </c>
      <c r="S57" s="57" t="s">
        <v>1416</v>
      </c>
      <c r="T57" s="56" t="s">
        <v>1488</v>
      </c>
    </row>
    <row r="58" spans="1:20" x14ac:dyDescent="0.3">
      <c r="A58" s="56" t="s">
        <v>1699</v>
      </c>
      <c r="B58" s="56" t="s">
        <v>1700</v>
      </c>
      <c r="C58" s="57" t="s">
        <v>1484</v>
      </c>
      <c r="D58" s="57" t="s">
        <v>1471</v>
      </c>
      <c r="E58" s="57" t="s">
        <v>1472</v>
      </c>
      <c r="F58" s="57">
        <v>57626</v>
      </c>
      <c r="G58" s="58">
        <v>446462266</v>
      </c>
      <c r="H58" s="58">
        <v>771032415</v>
      </c>
      <c r="I58" s="56" t="s">
        <v>1701</v>
      </c>
      <c r="J58" s="56" t="s">
        <v>1702</v>
      </c>
      <c r="K58" s="57">
        <v>5</v>
      </c>
      <c r="M58" s="57">
        <v>8055</v>
      </c>
      <c r="N58" s="57" t="s">
        <v>105</v>
      </c>
      <c r="O58" s="57" t="s">
        <v>1416</v>
      </c>
      <c r="P58" s="59">
        <v>39276</v>
      </c>
      <c r="Q58" s="57">
        <v>20</v>
      </c>
      <c r="R58" s="56" t="s">
        <v>1523</v>
      </c>
      <c r="S58" s="57" t="s">
        <v>1416</v>
      </c>
      <c r="T58" s="56" t="s">
        <v>1461</v>
      </c>
    </row>
    <row r="59" spans="1:20" x14ac:dyDescent="0.3">
      <c r="A59" s="56" t="s">
        <v>1703</v>
      </c>
      <c r="B59" s="56" t="s">
        <v>1548</v>
      </c>
      <c r="D59" s="57" t="s">
        <v>1471</v>
      </c>
      <c r="E59" s="57" t="s">
        <v>1472</v>
      </c>
      <c r="F59" s="57">
        <v>40741</v>
      </c>
      <c r="G59" s="58">
        <v>442743223</v>
      </c>
      <c r="H59" s="58">
        <v>779023680</v>
      </c>
      <c r="I59" s="56" t="s">
        <v>1704</v>
      </c>
      <c r="J59" s="56" t="s">
        <v>1705</v>
      </c>
      <c r="K59" s="57">
        <v>5</v>
      </c>
      <c r="M59" s="57">
        <v>8044</v>
      </c>
      <c r="N59" s="57" t="s">
        <v>105</v>
      </c>
      <c r="O59" s="57" t="s">
        <v>1416</v>
      </c>
      <c r="P59" s="59">
        <v>41566</v>
      </c>
      <c r="Q59" s="57">
        <v>100</v>
      </c>
      <c r="R59" s="56" t="s">
        <v>1519</v>
      </c>
      <c r="S59" s="57" t="s">
        <v>1416</v>
      </c>
      <c r="T59" s="56" t="s">
        <v>1514</v>
      </c>
    </row>
    <row r="60" spans="1:20" x14ac:dyDescent="0.3">
      <c r="A60" s="56" t="s">
        <v>1706</v>
      </c>
      <c r="B60" s="56" t="s">
        <v>1707</v>
      </c>
      <c r="D60" s="57" t="s">
        <v>1471</v>
      </c>
      <c r="E60" s="57" t="s">
        <v>1472</v>
      </c>
      <c r="F60" s="57">
        <v>80063</v>
      </c>
      <c r="G60" s="58">
        <v>447301660</v>
      </c>
      <c r="H60" s="58">
        <v>777931518</v>
      </c>
      <c r="I60" s="56" t="s">
        <v>1708</v>
      </c>
      <c r="J60" s="56" t="s">
        <v>1709</v>
      </c>
      <c r="K60" s="57">
        <v>70</v>
      </c>
      <c r="M60" s="57">
        <v>8004</v>
      </c>
      <c r="N60" s="57" t="s">
        <v>105</v>
      </c>
      <c r="O60" s="57" t="s">
        <v>1416</v>
      </c>
      <c r="P60" s="59">
        <v>39519</v>
      </c>
      <c r="Q60" s="57">
        <v>44</v>
      </c>
      <c r="R60" s="56" t="s">
        <v>1481</v>
      </c>
      <c r="S60" s="57" t="s">
        <v>1416</v>
      </c>
      <c r="T60" s="56" t="s">
        <v>1498</v>
      </c>
    </row>
    <row r="61" spans="1:20" x14ac:dyDescent="0.3">
      <c r="A61" s="56" t="s">
        <v>1710</v>
      </c>
      <c r="B61" s="56" t="s">
        <v>1711</v>
      </c>
      <c r="D61" s="57" t="s">
        <v>1471</v>
      </c>
      <c r="E61" s="57" t="s">
        <v>1472</v>
      </c>
      <c r="F61" s="57">
        <v>55933</v>
      </c>
      <c r="G61" s="58">
        <v>444761182</v>
      </c>
      <c r="H61" s="58">
        <v>778172478</v>
      </c>
      <c r="I61" s="56" t="s">
        <v>1712</v>
      </c>
      <c r="J61" s="56" t="s">
        <v>1610</v>
      </c>
      <c r="K61" s="57">
        <v>35</v>
      </c>
      <c r="M61" s="57">
        <v>8044</v>
      </c>
      <c r="N61" s="57" t="s">
        <v>105</v>
      </c>
      <c r="O61" s="57" t="s">
        <v>1416</v>
      </c>
      <c r="P61" s="59">
        <v>41285</v>
      </c>
      <c r="Q61" s="57">
        <v>40</v>
      </c>
      <c r="R61" s="56" t="s">
        <v>1487</v>
      </c>
      <c r="S61" s="57" t="s">
        <v>1416</v>
      </c>
      <c r="T61" s="56" t="s">
        <v>1476</v>
      </c>
    </row>
    <row r="62" spans="1:20" x14ac:dyDescent="0.3">
      <c r="A62" s="56" t="s">
        <v>1713</v>
      </c>
      <c r="B62" s="56" t="s">
        <v>1714</v>
      </c>
      <c r="D62" s="57" t="s">
        <v>1464</v>
      </c>
      <c r="F62" s="57">
        <v>33399</v>
      </c>
      <c r="G62" s="58">
        <v>444544434.5</v>
      </c>
      <c r="H62" s="58">
        <v>774299166</v>
      </c>
      <c r="I62" s="56" t="s">
        <v>1715</v>
      </c>
      <c r="J62" s="56" t="s">
        <v>1716</v>
      </c>
      <c r="K62" s="57">
        <v>42</v>
      </c>
      <c r="M62" s="57">
        <v>6877</v>
      </c>
      <c r="N62" s="57" t="s">
        <v>1717</v>
      </c>
      <c r="O62" s="57" t="s">
        <v>1416</v>
      </c>
      <c r="P62" s="59">
        <v>42743</v>
      </c>
      <c r="Q62" s="57">
        <v>44</v>
      </c>
      <c r="R62" s="56" t="s">
        <v>1481</v>
      </c>
      <c r="S62" s="57" t="s">
        <v>1416</v>
      </c>
      <c r="T62" s="56" t="s">
        <v>1498</v>
      </c>
    </row>
    <row r="63" spans="1:20" x14ac:dyDescent="0.3">
      <c r="A63" s="56" t="s">
        <v>1950</v>
      </c>
      <c r="B63" s="56" t="s">
        <v>1686</v>
      </c>
      <c r="D63" s="57" t="s">
        <v>1471</v>
      </c>
      <c r="E63" s="57" t="s">
        <v>1472</v>
      </c>
      <c r="F63" s="57">
        <v>45090</v>
      </c>
      <c r="G63" s="58">
        <v>449870767</v>
      </c>
      <c r="H63" s="58">
        <v>768206305</v>
      </c>
      <c r="I63" s="56" t="s">
        <v>1687</v>
      </c>
      <c r="J63" s="56" t="s">
        <v>1688</v>
      </c>
      <c r="K63" s="57">
        <v>62</v>
      </c>
      <c r="M63" s="57">
        <v>8051</v>
      </c>
      <c r="N63" s="57" t="s">
        <v>105</v>
      </c>
      <c r="O63" s="57" t="s">
        <v>1416</v>
      </c>
      <c r="P63" s="59">
        <v>43784</v>
      </c>
      <c r="Q63" s="57">
        <v>10</v>
      </c>
      <c r="R63" s="56" t="s">
        <v>1502</v>
      </c>
      <c r="S63" s="57" t="s">
        <v>1416</v>
      </c>
      <c r="T63" s="56" t="s">
        <v>1551</v>
      </c>
    </row>
    <row r="64" spans="1:20" x14ac:dyDescent="0.3">
      <c r="A64" s="56" t="s">
        <v>1718</v>
      </c>
      <c r="B64" s="56" t="s">
        <v>1526</v>
      </c>
      <c r="D64" s="57" t="s">
        <v>1471</v>
      </c>
      <c r="E64" s="57" t="s">
        <v>1472</v>
      </c>
      <c r="F64" s="57">
        <v>29031</v>
      </c>
      <c r="G64" s="58">
        <v>443362422</v>
      </c>
      <c r="H64" s="58">
        <v>778359226</v>
      </c>
      <c r="I64" s="56" t="s">
        <v>1719</v>
      </c>
      <c r="J64" s="56" t="s">
        <v>1720</v>
      </c>
      <c r="K64" s="57">
        <v>5</v>
      </c>
      <c r="M64" s="57">
        <v>8041</v>
      </c>
      <c r="N64" s="57" t="s">
        <v>105</v>
      </c>
      <c r="O64" s="57" t="s">
        <v>1416</v>
      </c>
      <c r="P64" s="59">
        <v>43510</v>
      </c>
      <c r="Q64" s="57">
        <v>80</v>
      </c>
      <c r="R64" s="56" t="s">
        <v>1475</v>
      </c>
      <c r="S64" s="57" t="s">
        <v>1416</v>
      </c>
      <c r="T64" s="56" t="s">
        <v>1551</v>
      </c>
    </row>
    <row r="65" spans="1:20" x14ac:dyDescent="0.3">
      <c r="A65" s="56" t="s">
        <v>1721</v>
      </c>
      <c r="B65" s="56" t="s">
        <v>1584</v>
      </c>
      <c r="D65" s="57" t="s">
        <v>1464</v>
      </c>
      <c r="F65" s="57">
        <v>66704</v>
      </c>
      <c r="G65" s="58">
        <v>449933733</v>
      </c>
      <c r="H65" s="58">
        <v>774371006</v>
      </c>
      <c r="I65" s="56" t="s">
        <v>1724</v>
      </c>
      <c r="J65" s="56" t="s">
        <v>1725</v>
      </c>
      <c r="K65" s="57">
        <v>83</v>
      </c>
      <c r="M65" s="57">
        <v>8001</v>
      </c>
      <c r="N65" s="57" t="s">
        <v>105</v>
      </c>
      <c r="O65" s="57" t="s">
        <v>1416</v>
      </c>
      <c r="P65" s="59">
        <v>43038</v>
      </c>
      <c r="Q65" s="57">
        <v>10</v>
      </c>
      <c r="R65" s="56" t="s">
        <v>1502</v>
      </c>
      <c r="S65" s="57" t="s">
        <v>1416</v>
      </c>
      <c r="T65" s="56" t="s">
        <v>1503</v>
      </c>
    </row>
    <row r="66" spans="1:20" x14ac:dyDescent="0.3">
      <c r="A66" s="56" t="s">
        <v>1726</v>
      </c>
      <c r="B66" s="56" t="s">
        <v>1727</v>
      </c>
      <c r="D66" s="57" t="s">
        <v>1464</v>
      </c>
      <c r="F66" s="57">
        <v>48565</v>
      </c>
      <c r="G66" s="58">
        <v>448927045</v>
      </c>
      <c r="H66" s="58">
        <v>779026468</v>
      </c>
      <c r="I66" s="56" t="s">
        <v>1728</v>
      </c>
      <c r="J66" s="56" t="s">
        <v>1729</v>
      </c>
      <c r="K66" s="57">
        <v>60</v>
      </c>
      <c r="M66" s="57">
        <v>8050</v>
      </c>
      <c r="N66" s="57" t="s">
        <v>105</v>
      </c>
      <c r="O66" s="57" t="s">
        <v>1416</v>
      </c>
      <c r="P66" s="59">
        <v>38521</v>
      </c>
      <c r="Q66" s="57">
        <v>60</v>
      </c>
      <c r="R66" s="56" t="s">
        <v>1508</v>
      </c>
      <c r="S66" s="57" t="s">
        <v>1416</v>
      </c>
      <c r="T66" s="56" t="s">
        <v>1514</v>
      </c>
    </row>
    <row r="67" spans="1:20" x14ac:dyDescent="0.3">
      <c r="A67" s="56" t="s">
        <v>1730</v>
      </c>
      <c r="B67" s="56" t="s">
        <v>1731</v>
      </c>
      <c r="D67" s="57" t="s">
        <v>1471</v>
      </c>
      <c r="E67" s="57" t="s">
        <v>1472</v>
      </c>
      <c r="F67" s="57">
        <v>85052</v>
      </c>
      <c r="G67" s="58">
        <v>441330786</v>
      </c>
      <c r="H67" s="58">
        <v>775788874</v>
      </c>
      <c r="I67" s="56" t="s">
        <v>1732</v>
      </c>
      <c r="J67" s="56" t="s">
        <v>1733</v>
      </c>
      <c r="K67" s="57">
        <v>37</v>
      </c>
      <c r="M67" s="57">
        <v>8051</v>
      </c>
      <c r="N67" s="57" t="s">
        <v>105</v>
      </c>
      <c r="O67" s="57" t="s">
        <v>1416</v>
      </c>
      <c r="P67" s="59">
        <v>43152</v>
      </c>
      <c r="Q67" s="57">
        <v>100</v>
      </c>
      <c r="R67" s="56" t="s">
        <v>1513</v>
      </c>
      <c r="S67" s="57" t="s">
        <v>1416</v>
      </c>
      <c r="T67" s="56" t="s">
        <v>1524</v>
      </c>
    </row>
    <row r="68" spans="1:20" x14ac:dyDescent="0.3">
      <c r="A68" s="56" t="s">
        <v>1734</v>
      </c>
      <c r="B68" s="56" t="s">
        <v>1735</v>
      </c>
      <c r="D68" s="57" t="s">
        <v>1471</v>
      </c>
      <c r="E68" s="57" t="s">
        <v>1472</v>
      </c>
      <c r="F68" s="57">
        <v>56592</v>
      </c>
      <c r="G68" s="58">
        <v>447896998</v>
      </c>
      <c r="H68" s="58">
        <v>777491128</v>
      </c>
      <c r="I68" s="56" t="s">
        <v>1736</v>
      </c>
      <c r="J68" s="56" t="s">
        <v>1737</v>
      </c>
      <c r="K68" s="57">
        <v>66</v>
      </c>
      <c r="M68" s="57">
        <v>8053</v>
      </c>
      <c r="N68" s="57" t="s">
        <v>105</v>
      </c>
      <c r="O68" s="57" t="s">
        <v>1416</v>
      </c>
      <c r="P68" s="59">
        <v>43040</v>
      </c>
      <c r="Q68" s="57">
        <v>100</v>
      </c>
      <c r="R68" s="56" t="s">
        <v>1519</v>
      </c>
      <c r="S68" s="57" t="s">
        <v>1416</v>
      </c>
      <c r="T68" s="56" t="s">
        <v>1476</v>
      </c>
    </row>
    <row r="69" spans="1:20" x14ac:dyDescent="0.3">
      <c r="A69" s="56" t="s">
        <v>1734</v>
      </c>
      <c r="B69" s="56" t="s">
        <v>1557</v>
      </c>
      <c r="D69" s="57" t="s">
        <v>1464</v>
      </c>
      <c r="F69" s="57">
        <v>76591</v>
      </c>
      <c r="G69" s="58">
        <v>447973231</v>
      </c>
      <c r="H69" s="58">
        <v>779148504</v>
      </c>
      <c r="I69" s="56" t="s">
        <v>1738</v>
      </c>
      <c r="J69" s="56" t="s">
        <v>1739</v>
      </c>
      <c r="K69" s="57">
        <v>54</v>
      </c>
      <c r="M69" s="57">
        <v>8046</v>
      </c>
      <c r="N69" s="57" t="s">
        <v>105</v>
      </c>
      <c r="O69" s="57" t="s">
        <v>1416</v>
      </c>
      <c r="P69" s="59">
        <v>42150</v>
      </c>
      <c r="Q69" s="57">
        <v>20</v>
      </c>
      <c r="R69" s="56" t="s">
        <v>1523</v>
      </c>
      <c r="S69" s="57" t="s">
        <v>1416</v>
      </c>
      <c r="T69" s="56" t="s">
        <v>1603</v>
      </c>
    </row>
    <row r="70" spans="1:20" x14ac:dyDescent="0.3">
      <c r="A70" s="56" t="s">
        <v>1740</v>
      </c>
      <c r="B70" s="56" t="s">
        <v>1741</v>
      </c>
      <c r="D70" s="57" t="s">
        <v>1471</v>
      </c>
      <c r="E70" s="57" t="s">
        <v>1472</v>
      </c>
      <c r="F70" s="57">
        <v>54633</v>
      </c>
      <c r="G70" s="58">
        <v>443904988</v>
      </c>
      <c r="H70" s="58">
        <v>775175323</v>
      </c>
      <c r="I70" s="56" t="s">
        <v>1742</v>
      </c>
      <c r="J70" s="56" t="s">
        <v>1610</v>
      </c>
      <c r="K70" s="57">
        <v>63</v>
      </c>
      <c r="M70" s="57">
        <v>8008</v>
      </c>
      <c r="N70" s="57" t="s">
        <v>105</v>
      </c>
      <c r="O70" s="57" t="s">
        <v>1416</v>
      </c>
      <c r="P70" s="59">
        <v>42690</v>
      </c>
      <c r="Q70" s="57">
        <v>40</v>
      </c>
      <c r="R70" s="56" t="s">
        <v>1487</v>
      </c>
      <c r="S70" s="57" t="s">
        <v>1416</v>
      </c>
      <c r="T70" s="56" t="s">
        <v>1503</v>
      </c>
    </row>
    <row r="71" spans="1:20" x14ac:dyDescent="0.3">
      <c r="A71" s="56" t="s">
        <v>1740</v>
      </c>
      <c r="B71" s="56" t="s">
        <v>1553</v>
      </c>
      <c r="D71" s="57" t="s">
        <v>1471</v>
      </c>
      <c r="E71" s="57" t="s">
        <v>1472</v>
      </c>
      <c r="F71" s="57">
        <v>59562</v>
      </c>
      <c r="G71" s="58">
        <v>444410342</v>
      </c>
      <c r="H71" s="58">
        <v>778827098</v>
      </c>
      <c r="I71" s="56" t="s">
        <v>1743</v>
      </c>
      <c r="J71" s="56" t="s">
        <v>1744</v>
      </c>
      <c r="K71" s="57">
        <v>90</v>
      </c>
      <c r="M71" s="57">
        <v>8003</v>
      </c>
      <c r="N71" s="57" t="s">
        <v>105</v>
      </c>
      <c r="O71" s="57" t="s">
        <v>1416</v>
      </c>
      <c r="P71" s="59">
        <v>40277</v>
      </c>
      <c r="Q71" s="57">
        <v>44</v>
      </c>
      <c r="R71" s="56" t="s">
        <v>1481</v>
      </c>
      <c r="S71" s="57" t="s">
        <v>1416</v>
      </c>
      <c r="T71" s="56" t="s">
        <v>1503</v>
      </c>
    </row>
    <row r="72" spans="1:20" x14ac:dyDescent="0.3">
      <c r="A72" s="56" t="s">
        <v>1745</v>
      </c>
      <c r="B72" s="56" t="s">
        <v>1746</v>
      </c>
      <c r="D72" s="57" t="s">
        <v>1471</v>
      </c>
      <c r="E72" s="57" t="s">
        <v>1472</v>
      </c>
      <c r="F72" s="57">
        <v>54327</v>
      </c>
      <c r="G72" s="58">
        <v>441226976</v>
      </c>
      <c r="H72" s="58">
        <v>775383721</v>
      </c>
      <c r="I72" s="56" t="s">
        <v>1747</v>
      </c>
      <c r="J72" s="56" t="s">
        <v>1748</v>
      </c>
      <c r="K72" s="57">
        <v>16</v>
      </c>
      <c r="M72" s="57">
        <v>8053</v>
      </c>
      <c r="N72" s="57" t="s">
        <v>105</v>
      </c>
      <c r="O72" s="57" t="s">
        <v>1416</v>
      </c>
      <c r="P72" s="59">
        <v>38236</v>
      </c>
      <c r="Q72" s="57">
        <v>80</v>
      </c>
      <c r="R72" s="56" t="s">
        <v>1475</v>
      </c>
      <c r="S72" s="57" t="s">
        <v>1468</v>
      </c>
      <c r="T72" s="56" t="s">
        <v>1503</v>
      </c>
    </row>
    <row r="73" spans="1:20" x14ac:dyDescent="0.3">
      <c r="A73" s="56" t="s">
        <v>1432</v>
      </c>
      <c r="B73" s="56" t="s">
        <v>1765</v>
      </c>
      <c r="D73" s="57" t="s">
        <v>1464</v>
      </c>
      <c r="F73" s="57">
        <v>38374</v>
      </c>
      <c r="G73" s="58">
        <v>445462425</v>
      </c>
      <c r="H73" s="58">
        <v>769905036</v>
      </c>
      <c r="I73" s="56" t="s">
        <v>1766</v>
      </c>
      <c r="J73" s="56" t="s">
        <v>1767</v>
      </c>
      <c r="K73" s="57">
        <v>94</v>
      </c>
      <c r="M73" s="57">
        <v>8053</v>
      </c>
      <c r="N73" s="57" t="s">
        <v>105</v>
      </c>
      <c r="O73" s="57" t="s">
        <v>1416</v>
      </c>
      <c r="P73" s="59">
        <v>38930</v>
      </c>
      <c r="Q73" s="57">
        <v>20</v>
      </c>
      <c r="R73" s="56" t="s">
        <v>1523</v>
      </c>
      <c r="S73" s="57" t="s">
        <v>1416</v>
      </c>
      <c r="T73" s="56" t="s">
        <v>1476</v>
      </c>
    </row>
    <row r="74" spans="1:20" x14ac:dyDescent="0.3">
      <c r="A74" s="56" t="s">
        <v>1749</v>
      </c>
      <c r="B74" s="56" t="s">
        <v>1627</v>
      </c>
      <c r="C74" s="57" t="s">
        <v>1484</v>
      </c>
      <c r="D74" s="57" t="s">
        <v>1464</v>
      </c>
      <c r="F74" s="57">
        <v>81111</v>
      </c>
      <c r="G74" s="58">
        <v>447265912</v>
      </c>
      <c r="H74" s="58">
        <v>778388033</v>
      </c>
      <c r="I74" s="56" t="s">
        <v>1722</v>
      </c>
      <c r="J74" s="56" t="s">
        <v>1723</v>
      </c>
      <c r="K74" s="57">
        <v>85</v>
      </c>
      <c r="M74" s="57">
        <v>8006</v>
      </c>
      <c r="N74" s="57" t="s">
        <v>105</v>
      </c>
      <c r="O74" s="57" t="s">
        <v>1416</v>
      </c>
      <c r="P74" s="59">
        <v>40638</v>
      </c>
      <c r="Q74" s="57">
        <v>30</v>
      </c>
      <c r="R74" s="56" t="s">
        <v>1494</v>
      </c>
      <c r="S74" s="57" t="s">
        <v>1416</v>
      </c>
      <c r="T74" s="56" t="s">
        <v>1503</v>
      </c>
    </row>
    <row r="75" spans="1:20" x14ac:dyDescent="0.3">
      <c r="A75" s="56" t="s">
        <v>1749</v>
      </c>
      <c r="B75" s="56" t="s">
        <v>1553</v>
      </c>
      <c r="D75" s="57" t="s">
        <v>1471</v>
      </c>
      <c r="E75" s="57" t="s">
        <v>1472</v>
      </c>
      <c r="F75" s="57">
        <v>60173</v>
      </c>
      <c r="G75" s="58">
        <v>445742978</v>
      </c>
      <c r="H75" s="58">
        <v>772475026</v>
      </c>
      <c r="I75" s="56" t="s">
        <v>1750</v>
      </c>
      <c r="J75" s="56" t="s">
        <v>1751</v>
      </c>
      <c r="K75" s="57">
        <v>8</v>
      </c>
      <c r="M75" s="57">
        <v>8038</v>
      </c>
      <c r="N75" s="57" t="s">
        <v>105</v>
      </c>
      <c r="O75" s="57" t="s">
        <v>1416</v>
      </c>
      <c r="P75" s="59">
        <v>38163</v>
      </c>
      <c r="Q75" s="57">
        <v>10</v>
      </c>
      <c r="R75" s="56" t="s">
        <v>1502</v>
      </c>
      <c r="S75" s="57" t="s">
        <v>1416</v>
      </c>
      <c r="T75" s="56" t="s">
        <v>1476</v>
      </c>
    </row>
    <row r="76" spans="1:20" x14ac:dyDescent="0.3">
      <c r="A76" s="56" t="s">
        <v>1949</v>
      </c>
      <c r="B76" s="56" t="s">
        <v>1627</v>
      </c>
      <c r="D76" s="57" t="s">
        <v>1464</v>
      </c>
      <c r="F76" s="57">
        <v>39828</v>
      </c>
      <c r="G76" s="58">
        <v>447186172</v>
      </c>
      <c r="H76" s="58">
        <v>763372249</v>
      </c>
      <c r="I76" s="56" t="s">
        <v>1681</v>
      </c>
      <c r="J76" s="56" t="s">
        <v>1682</v>
      </c>
      <c r="K76" s="57">
        <v>8</v>
      </c>
      <c r="M76" s="57">
        <v>8064</v>
      </c>
      <c r="N76" s="57" t="s">
        <v>105</v>
      </c>
      <c r="O76" s="57" t="s">
        <v>1416</v>
      </c>
      <c r="P76" s="59">
        <v>38955</v>
      </c>
      <c r="Q76" s="57">
        <v>40</v>
      </c>
      <c r="R76" s="56" t="s">
        <v>1487</v>
      </c>
      <c r="S76" s="57" t="s">
        <v>1416</v>
      </c>
      <c r="T76" s="56" t="s">
        <v>1514</v>
      </c>
    </row>
    <row r="77" spans="1:20" x14ac:dyDescent="0.3">
      <c r="A77" s="56" t="s">
        <v>1752</v>
      </c>
      <c r="B77" s="56" t="s">
        <v>1753</v>
      </c>
      <c r="D77" s="57" t="s">
        <v>1471</v>
      </c>
      <c r="E77" s="57" t="s">
        <v>1472</v>
      </c>
      <c r="F77" s="57">
        <v>43009</v>
      </c>
      <c r="G77" s="58">
        <v>445938928.39999998</v>
      </c>
      <c r="H77" s="58">
        <v>766374107</v>
      </c>
      <c r="I77" s="56" t="s">
        <v>1754</v>
      </c>
      <c r="J77" s="56" t="s">
        <v>1755</v>
      </c>
      <c r="K77" s="57">
        <v>45</v>
      </c>
      <c r="M77" s="57">
        <v>9100</v>
      </c>
      <c r="N77" s="57" t="s">
        <v>1756</v>
      </c>
      <c r="O77" s="57" t="s">
        <v>1416</v>
      </c>
      <c r="P77" s="59">
        <v>38153</v>
      </c>
      <c r="Q77" s="57">
        <v>30</v>
      </c>
      <c r="R77" s="56" t="s">
        <v>1494</v>
      </c>
      <c r="S77" s="57" t="s">
        <v>1416</v>
      </c>
      <c r="T77" s="56" t="s">
        <v>1503</v>
      </c>
    </row>
    <row r="78" spans="1:20" x14ac:dyDescent="0.3">
      <c r="A78" s="56" t="s">
        <v>1757</v>
      </c>
      <c r="B78" s="56" t="s">
        <v>1758</v>
      </c>
      <c r="D78" s="57" t="s">
        <v>1471</v>
      </c>
      <c r="E78" s="57" t="s">
        <v>1472</v>
      </c>
      <c r="F78" s="57">
        <v>18439</v>
      </c>
      <c r="G78" s="58">
        <v>446644294</v>
      </c>
      <c r="H78" s="58">
        <v>776337078</v>
      </c>
      <c r="I78" s="56" t="s">
        <v>1759</v>
      </c>
      <c r="J78" s="56" t="s">
        <v>1760</v>
      </c>
      <c r="K78" s="57">
        <v>6</v>
      </c>
      <c r="M78" s="57">
        <v>8049</v>
      </c>
      <c r="N78" s="57" t="s">
        <v>105</v>
      </c>
      <c r="O78" s="57" t="s">
        <v>1416</v>
      </c>
      <c r="P78" s="59">
        <v>44194</v>
      </c>
      <c r="Q78" s="57">
        <v>30</v>
      </c>
      <c r="R78" s="56" t="s">
        <v>1494</v>
      </c>
      <c r="S78" s="57" t="s">
        <v>1416</v>
      </c>
      <c r="T78" s="56" t="s">
        <v>1514</v>
      </c>
    </row>
    <row r="79" spans="1:20" x14ac:dyDescent="0.3">
      <c r="A79" s="56" t="s">
        <v>1757</v>
      </c>
      <c r="B79" s="56" t="s">
        <v>1697</v>
      </c>
      <c r="D79" s="57" t="s">
        <v>1471</v>
      </c>
      <c r="E79" s="57" t="s">
        <v>1472</v>
      </c>
      <c r="F79" s="57">
        <v>72818</v>
      </c>
      <c r="G79" s="58">
        <v>448375776</v>
      </c>
      <c r="H79" s="58">
        <v>775358626</v>
      </c>
      <c r="I79" s="56" t="s">
        <v>1761</v>
      </c>
      <c r="J79" s="56" t="s">
        <v>1762</v>
      </c>
      <c r="K79" s="57">
        <v>85</v>
      </c>
      <c r="M79" s="57">
        <v>8055</v>
      </c>
      <c r="N79" s="57" t="s">
        <v>105</v>
      </c>
      <c r="O79" s="57" t="s">
        <v>1416</v>
      </c>
      <c r="P79" s="59">
        <v>43008</v>
      </c>
      <c r="Q79" s="57">
        <v>60</v>
      </c>
      <c r="R79" s="56" t="s">
        <v>1508</v>
      </c>
      <c r="S79" s="57" t="s">
        <v>1416</v>
      </c>
      <c r="T79" s="56" t="s">
        <v>1551</v>
      </c>
    </row>
    <row r="80" spans="1:20" x14ac:dyDescent="0.3">
      <c r="A80" s="56" t="s">
        <v>1427</v>
      </c>
      <c r="B80" s="56" t="s">
        <v>1540</v>
      </c>
      <c r="D80" s="57" t="s">
        <v>1471</v>
      </c>
      <c r="E80" s="57" t="s">
        <v>1472</v>
      </c>
      <c r="F80" s="57">
        <v>17843</v>
      </c>
      <c r="G80" s="58">
        <v>441091433</v>
      </c>
      <c r="H80" s="58">
        <v>778171551</v>
      </c>
      <c r="I80" s="56" t="s">
        <v>1763</v>
      </c>
      <c r="J80" s="56" t="s">
        <v>1764</v>
      </c>
      <c r="K80" s="57">
        <v>86</v>
      </c>
      <c r="M80" s="57">
        <v>8064</v>
      </c>
      <c r="N80" s="57" t="s">
        <v>105</v>
      </c>
      <c r="O80" s="57" t="s">
        <v>1416</v>
      </c>
      <c r="P80" s="59">
        <v>37830</v>
      </c>
      <c r="Q80" s="57">
        <v>100</v>
      </c>
      <c r="R80" s="56" t="s">
        <v>1513</v>
      </c>
      <c r="S80" s="57" t="s">
        <v>1468</v>
      </c>
      <c r="T80" s="56" t="s">
        <v>1603</v>
      </c>
    </row>
    <row r="81" spans="1:20" x14ac:dyDescent="0.3">
      <c r="A81" s="56" t="s">
        <v>1768</v>
      </c>
      <c r="B81" s="56" t="s">
        <v>1769</v>
      </c>
      <c r="D81" s="57" t="s">
        <v>1471</v>
      </c>
      <c r="E81" s="57" t="s">
        <v>1472</v>
      </c>
      <c r="F81" s="57">
        <v>60221</v>
      </c>
      <c r="G81" s="58">
        <v>446606163</v>
      </c>
      <c r="H81" s="58">
        <v>775627325</v>
      </c>
      <c r="I81" s="56" t="s">
        <v>1770</v>
      </c>
      <c r="J81" s="56" t="s">
        <v>1610</v>
      </c>
      <c r="K81" s="57">
        <v>54</v>
      </c>
      <c r="M81" s="57">
        <v>8046</v>
      </c>
      <c r="N81" s="57" t="s">
        <v>105</v>
      </c>
      <c r="O81" s="57" t="s">
        <v>1416</v>
      </c>
      <c r="P81" s="59">
        <v>41995</v>
      </c>
      <c r="Q81" s="57">
        <v>100</v>
      </c>
      <c r="R81" s="56" t="s">
        <v>1519</v>
      </c>
      <c r="S81" s="57" t="s">
        <v>1416</v>
      </c>
      <c r="T81" s="56" t="s">
        <v>1476</v>
      </c>
    </row>
    <row r="82" spans="1:20" x14ac:dyDescent="0.3">
      <c r="A82" s="56" t="s">
        <v>1771</v>
      </c>
      <c r="B82" s="56" t="s">
        <v>1660</v>
      </c>
      <c r="D82" s="57" t="s">
        <v>1464</v>
      </c>
      <c r="F82" s="57">
        <v>90845</v>
      </c>
      <c r="G82" s="58">
        <v>449934151</v>
      </c>
      <c r="H82" s="58">
        <v>773722926</v>
      </c>
      <c r="I82" s="56" t="s">
        <v>1772</v>
      </c>
      <c r="J82" s="56" t="s">
        <v>1773</v>
      </c>
      <c r="K82" s="57">
        <v>28</v>
      </c>
      <c r="M82" s="57">
        <v>8055</v>
      </c>
      <c r="N82" s="57" t="s">
        <v>105</v>
      </c>
      <c r="O82" s="57" t="s">
        <v>1416</v>
      </c>
      <c r="P82" s="59">
        <v>38732</v>
      </c>
      <c r="Q82" s="57">
        <v>44</v>
      </c>
      <c r="R82" s="56" t="s">
        <v>1481</v>
      </c>
      <c r="S82" s="57" t="s">
        <v>1416</v>
      </c>
      <c r="T82" s="56" t="s">
        <v>1603</v>
      </c>
    </row>
    <row r="83" spans="1:20" x14ac:dyDescent="0.3">
      <c r="A83" s="56" t="s">
        <v>1774</v>
      </c>
      <c r="B83" s="56" t="s">
        <v>1775</v>
      </c>
      <c r="D83" s="57" t="s">
        <v>1471</v>
      </c>
      <c r="E83" s="57" t="s">
        <v>1472</v>
      </c>
      <c r="F83" s="57">
        <v>95018</v>
      </c>
      <c r="G83" s="58">
        <v>445053523</v>
      </c>
      <c r="H83" s="58">
        <v>789254984</v>
      </c>
      <c r="I83" s="56" t="s">
        <v>1776</v>
      </c>
      <c r="J83" s="56" t="s">
        <v>1777</v>
      </c>
      <c r="K83" s="57">
        <v>41</v>
      </c>
      <c r="M83" s="57">
        <v>8001</v>
      </c>
      <c r="N83" s="57" t="s">
        <v>105</v>
      </c>
      <c r="O83" s="57" t="s">
        <v>1416</v>
      </c>
      <c r="P83" s="59">
        <v>43262</v>
      </c>
      <c r="Q83" s="57">
        <v>40</v>
      </c>
      <c r="R83" s="56" t="s">
        <v>1487</v>
      </c>
      <c r="S83" s="57" t="s">
        <v>1582</v>
      </c>
      <c r="T83" s="56" t="s">
        <v>1503</v>
      </c>
    </row>
    <row r="84" spans="1:20" x14ac:dyDescent="0.3">
      <c r="A84" s="56" t="s">
        <v>1778</v>
      </c>
      <c r="B84" s="56" t="s">
        <v>1779</v>
      </c>
      <c r="D84" s="57" t="s">
        <v>1464</v>
      </c>
      <c r="F84" s="57">
        <v>57791</v>
      </c>
      <c r="G84" s="58">
        <v>446403759.69999999</v>
      </c>
      <c r="H84" s="58">
        <v>777850384</v>
      </c>
      <c r="I84" s="56" t="s">
        <v>1780</v>
      </c>
      <c r="J84" s="56" t="s">
        <v>1781</v>
      </c>
      <c r="K84" s="57">
        <v>7</v>
      </c>
      <c r="M84" s="57">
        <v>9100</v>
      </c>
      <c r="N84" s="57" t="s">
        <v>1756</v>
      </c>
      <c r="O84" s="57" t="s">
        <v>1416</v>
      </c>
      <c r="P84" s="59">
        <v>43184</v>
      </c>
      <c r="Q84" s="57">
        <v>60</v>
      </c>
      <c r="R84" s="56" t="s">
        <v>1508</v>
      </c>
      <c r="S84" s="57" t="s">
        <v>1782</v>
      </c>
      <c r="T84" s="56" t="s">
        <v>1551</v>
      </c>
    </row>
    <row r="85" spans="1:20" x14ac:dyDescent="0.3">
      <c r="A85" s="56" t="s">
        <v>1783</v>
      </c>
      <c r="B85" s="56" t="s">
        <v>1784</v>
      </c>
      <c r="D85" s="57" t="s">
        <v>1471</v>
      </c>
      <c r="E85" s="57" t="s">
        <v>1472</v>
      </c>
      <c r="F85" s="57">
        <v>94073</v>
      </c>
      <c r="G85" s="58">
        <v>444581021</v>
      </c>
      <c r="H85" s="58">
        <v>775704009</v>
      </c>
      <c r="I85" s="56" t="s">
        <v>1785</v>
      </c>
      <c r="J85" s="56" t="s">
        <v>1786</v>
      </c>
      <c r="K85" s="57">
        <v>4</v>
      </c>
      <c r="M85" s="57">
        <v>8055</v>
      </c>
      <c r="N85" s="57" t="s">
        <v>105</v>
      </c>
      <c r="O85" s="57" t="s">
        <v>1416</v>
      </c>
      <c r="P85" s="59">
        <v>40269</v>
      </c>
      <c r="Q85" s="57">
        <v>80</v>
      </c>
      <c r="R85" s="56" t="s">
        <v>1475</v>
      </c>
      <c r="S85" s="57" t="s">
        <v>1416</v>
      </c>
      <c r="T85" s="56" t="s">
        <v>1514</v>
      </c>
    </row>
    <row r="86" spans="1:20" x14ac:dyDescent="0.3">
      <c r="A86" s="56" t="s">
        <v>1787</v>
      </c>
      <c r="B86" s="56" t="s">
        <v>1788</v>
      </c>
      <c r="D86" s="57" t="s">
        <v>1471</v>
      </c>
      <c r="E86" s="57" t="s">
        <v>1472</v>
      </c>
      <c r="F86" s="57">
        <v>59244</v>
      </c>
      <c r="G86" s="58">
        <v>442134679</v>
      </c>
      <c r="H86" s="58">
        <v>775390293</v>
      </c>
      <c r="I86" s="56" t="s">
        <v>1789</v>
      </c>
      <c r="J86" s="56" t="s">
        <v>1790</v>
      </c>
      <c r="K86" s="57">
        <v>0</v>
      </c>
      <c r="M86" s="57">
        <v>8008</v>
      </c>
      <c r="N86" s="57" t="s">
        <v>105</v>
      </c>
      <c r="O86" s="57" t="s">
        <v>1416</v>
      </c>
      <c r="P86" s="59">
        <v>39145</v>
      </c>
      <c r="Q86" s="57">
        <v>10</v>
      </c>
      <c r="R86" s="56" t="s">
        <v>1502</v>
      </c>
      <c r="S86" s="57" t="s">
        <v>1416</v>
      </c>
      <c r="T86" s="56" t="s">
        <v>1603</v>
      </c>
    </row>
    <row r="87" spans="1:20" x14ac:dyDescent="0.3">
      <c r="A87" s="56" t="s">
        <v>1791</v>
      </c>
      <c r="B87" s="56" t="s">
        <v>1792</v>
      </c>
      <c r="D87" s="57" t="s">
        <v>1471</v>
      </c>
      <c r="E87" s="57" t="s">
        <v>1472</v>
      </c>
      <c r="F87" s="57">
        <v>64706</v>
      </c>
      <c r="G87" s="58">
        <v>443920837</v>
      </c>
      <c r="H87" s="58">
        <v>772274719</v>
      </c>
      <c r="I87" s="56" t="s">
        <v>1793</v>
      </c>
      <c r="J87" s="56" t="s">
        <v>1794</v>
      </c>
      <c r="K87" s="57">
        <v>27</v>
      </c>
      <c r="M87" s="57">
        <v>8048</v>
      </c>
      <c r="N87" s="57" t="s">
        <v>105</v>
      </c>
      <c r="O87" s="57" t="s">
        <v>1416</v>
      </c>
      <c r="P87" s="59">
        <v>40289</v>
      </c>
      <c r="Q87" s="57">
        <v>30</v>
      </c>
      <c r="R87" s="56" t="s">
        <v>1494</v>
      </c>
      <c r="S87" s="57" t="s">
        <v>1416</v>
      </c>
      <c r="T87" s="56" t="s">
        <v>1514</v>
      </c>
    </row>
    <row r="88" spans="1:20" x14ac:dyDescent="0.3">
      <c r="A88" s="56" t="s">
        <v>1795</v>
      </c>
      <c r="B88" s="56" t="s">
        <v>1796</v>
      </c>
      <c r="C88" s="57" t="s">
        <v>1484</v>
      </c>
      <c r="D88" s="57" t="s">
        <v>1471</v>
      </c>
      <c r="E88" s="57" t="s">
        <v>1472</v>
      </c>
      <c r="F88" s="57">
        <v>66974</v>
      </c>
      <c r="G88" s="58">
        <v>442138121</v>
      </c>
      <c r="H88" s="58"/>
      <c r="I88" s="56" t="s">
        <v>1797</v>
      </c>
      <c r="J88" s="56" t="s">
        <v>1798</v>
      </c>
      <c r="K88" s="57">
        <v>81</v>
      </c>
      <c r="M88" s="57">
        <v>8048</v>
      </c>
      <c r="N88" s="57" t="s">
        <v>105</v>
      </c>
      <c r="O88" s="57" t="s">
        <v>1416</v>
      </c>
      <c r="P88" s="59">
        <v>41921</v>
      </c>
      <c r="Q88" s="57">
        <v>60</v>
      </c>
      <c r="R88" s="56" t="s">
        <v>1508</v>
      </c>
      <c r="S88" s="57" t="s">
        <v>1468</v>
      </c>
      <c r="T88" s="56" t="s">
        <v>1476</v>
      </c>
    </row>
    <row r="89" spans="1:20" x14ac:dyDescent="0.3">
      <c r="A89" s="56" t="s">
        <v>1799</v>
      </c>
      <c r="B89" s="56" t="s">
        <v>1800</v>
      </c>
      <c r="D89" s="57" t="s">
        <v>1471</v>
      </c>
      <c r="E89" s="57" t="s">
        <v>1472</v>
      </c>
      <c r="F89" s="57">
        <v>89403</v>
      </c>
      <c r="G89" s="58">
        <v>445009265.80000001</v>
      </c>
      <c r="H89" s="58">
        <v>779836486</v>
      </c>
      <c r="I89" s="56" t="s">
        <v>1801</v>
      </c>
      <c r="J89" s="56" t="s">
        <v>1802</v>
      </c>
      <c r="K89" s="57">
        <v>1</v>
      </c>
      <c r="M89" s="57">
        <v>6902</v>
      </c>
      <c r="N89" s="57" t="s">
        <v>113</v>
      </c>
      <c r="O89" s="57" t="s">
        <v>1416</v>
      </c>
      <c r="P89" s="59">
        <v>39223</v>
      </c>
      <c r="Q89" s="57">
        <v>40</v>
      </c>
      <c r="R89" s="56" t="s">
        <v>1487</v>
      </c>
      <c r="S89" s="57" t="s">
        <v>1570</v>
      </c>
      <c r="T89" s="56" t="s">
        <v>1461</v>
      </c>
    </row>
    <row r="90" spans="1:20" x14ac:dyDescent="0.3">
      <c r="A90" s="56" t="s">
        <v>1803</v>
      </c>
      <c r="B90" s="56" t="s">
        <v>1804</v>
      </c>
      <c r="C90" s="57" t="s">
        <v>1484</v>
      </c>
      <c r="D90" s="57" t="s">
        <v>1464</v>
      </c>
      <c r="F90" s="57">
        <v>88143</v>
      </c>
      <c r="G90" s="58">
        <v>443736152</v>
      </c>
      <c r="H90" s="58">
        <v>773683266</v>
      </c>
      <c r="I90" s="56" t="s">
        <v>1805</v>
      </c>
      <c r="J90" s="56" t="s">
        <v>1806</v>
      </c>
      <c r="K90" s="57">
        <v>52</v>
      </c>
      <c r="M90" s="57">
        <v>8055</v>
      </c>
      <c r="N90" s="57" t="s">
        <v>105</v>
      </c>
      <c r="O90" s="57" t="s">
        <v>1416</v>
      </c>
      <c r="P90" s="59">
        <v>39939</v>
      </c>
      <c r="Q90" s="57">
        <v>100</v>
      </c>
      <c r="R90" s="56" t="s">
        <v>1513</v>
      </c>
      <c r="S90" s="57" t="s">
        <v>1416</v>
      </c>
      <c r="T90" s="56" t="s">
        <v>1476</v>
      </c>
    </row>
    <row r="91" spans="1:20" x14ac:dyDescent="0.3">
      <c r="A91" s="56" t="s">
        <v>1807</v>
      </c>
      <c r="B91" s="56" t="s">
        <v>1808</v>
      </c>
      <c r="D91" s="57" t="s">
        <v>1464</v>
      </c>
      <c r="F91" s="57">
        <v>33399</v>
      </c>
      <c r="G91" s="58">
        <v>447596228</v>
      </c>
      <c r="H91" s="58">
        <v>776821670</v>
      </c>
      <c r="I91" s="56" t="s">
        <v>1809</v>
      </c>
      <c r="J91" s="56" t="s">
        <v>1810</v>
      </c>
      <c r="K91" s="57">
        <v>47</v>
      </c>
      <c r="M91" s="57">
        <v>8049</v>
      </c>
      <c r="N91" s="57" t="s">
        <v>105</v>
      </c>
      <c r="O91" s="57" t="s">
        <v>1416</v>
      </c>
      <c r="P91" s="59">
        <v>38957</v>
      </c>
      <c r="Q91" s="57">
        <v>20</v>
      </c>
      <c r="R91" s="56" t="s">
        <v>1523</v>
      </c>
      <c r="S91" s="57" t="s">
        <v>1416</v>
      </c>
      <c r="T91" s="56" t="s">
        <v>1503</v>
      </c>
    </row>
    <row r="92" spans="1:20" x14ac:dyDescent="0.3">
      <c r="A92" s="56" t="s">
        <v>1553</v>
      </c>
      <c r="B92" s="56" t="s">
        <v>1540</v>
      </c>
      <c r="D92" s="57" t="s">
        <v>1471</v>
      </c>
      <c r="E92" s="57" t="s">
        <v>1472</v>
      </c>
      <c r="F92" s="57">
        <v>28909</v>
      </c>
      <c r="G92" s="58">
        <v>449448858</v>
      </c>
      <c r="H92" s="58">
        <v>777858016</v>
      </c>
      <c r="I92" s="56" t="s">
        <v>1811</v>
      </c>
      <c r="J92" s="56" t="s">
        <v>1812</v>
      </c>
      <c r="K92" s="57">
        <v>77</v>
      </c>
      <c r="M92" s="57">
        <v>8044</v>
      </c>
      <c r="N92" s="57" t="s">
        <v>105</v>
      </c>
      <c r="O92" s="57" t="s">
        <v>1416</v>
      </c>
      <c r="P92" s="59">
        <v>38785</v>
      </c>
      <c r="Q92" s="57">
        <v>44</v>
      </c>
      <c r="R92" s="56" t="s">
        <v>1481</v>
      </c>
      <c r="S92" s="57" t="s">
        <v>1416</v>
      </c>
      <c r="T92" s="56" t="s">
        <v>1461</v>
      </c>
    </row>
    <row r="93" spans="1:20" x14ac:dyDescent="0.3">
      <c r="A93" s="56" t="s">
        <v>1553</v>
      </c>
      <c r="B93" s="56" t="s">
        <v>1813</v>
      </c>
      <c r="D93" s="57" t="s">
        <v>1464</v>
      </c>
      <c r="F93" s="57">
        <v>96130</v>
      </c>
      <c r="G93" s="58">
        <v>447721988</v>
      </c>
      <c r="H93" s="58">
        <v>783350270</v>
      </c>
      <c r="I93" s="56" t="s">
        <v>1814</v>
      </c>
      <c r="J93" s="56" t="s">
        <v>1815</v>
      </c>
      <c r="K93" s="57">
        <v>59</v>
      </c>
      <c r="M93" s="57">
        <v>8048</v>
      </c>
      <c r="N93" s="57" t="s">
        <v>105</v>
      </c>
      <c r="O93" s="57" t="s">
        <v>1416</v>
      </c>
      <c r="P93" s="59">
        <v>40775</v>
      </c>
      <c r="Q93" s="57">
        <v>100</v>
      </c>
      <c r="R93" s="56" t="s">
        <v>1519</v>
      </c>
      <c r="S93" s="57" t="s">
        <v>1416</v>
      </c>
      <c r="T93" s="56" t="s">
        <v>1503</v>
      </c>
    </row>
    <row r="94" spans="1:20" x14ac:dyDescent="0.3">
      <c r="A94" s="56" t="s">
        <v>1816</v>
      </c>
      <c r="B94" s="56" t="s">
        <v>1817</v>
      </c>
      <c r="D94" s="57" t="s">
        <v>1471</v>
      </c>
      <c r="E94" s="57" t="s">
        <v>1472</v>
      </c>
      <c r="F94" s="57">
        <v>66704</v>
      </c>
      <c r="G94" s="58">
        <v>445936551</v>
      </c>
      <c r="H94" s="58">
        <v>783544820</v>
      </c>
      <c r="I94" s="56" t="s">
        <v>1818</v>
      </c>
      <c r="J94" s="56" t="s">
        <v>1819</v>
      </c>
      <c r="K94" s="57">
        <v>79</v>
      </c>
      <c r="M94" s="57">
        <v>8057</v>
      </c>
      <c r="N94" s="57" t="s">
        <v>105</v>
      </c>
      <c r="O94" s="57" t="s">
        <v>1416</v>
      </c>
      <c r="P94" s="59">
        <v>42220</v>
      </c>
      <c r="Q94" s="57">
        <v>40</v>
      </c>
      <c r="R94" s="56" t="s">
        <v>1487</v>
      </c>
      <c r="S94" s="57" t="s">
        <v>1468</v>
      </c>
      <c r="T94" s="56" t="s">
        <v>1524</v>
      </c>
    </row>
    <row r="95" spans="1:20" x14ac:dyDescent="0.3">
      <c r="A95" s="56" t="s">
        <v>1820</v>
      </c>
      <c r="B95" s="56" t="s">
        <v>1657</v>
      </c>
      <c r="D95" s="57" t="s">
        <v>1464</v>
      </c>
      <c r="F95" s="57">
        <v>78164</v>
      </c>
      <c r="G95" s="58">
        <v>445085911</v>
      </c>
      <c r="H95" s="58">
        <v>786667087</v>
      </c>
      <c r="I95" s="56" t="s">
        <v>1821</v>
      </c>
      <c r="J95" s="56" t="s">
        <v>1822</v>
      </c>
      <c r="K95" s="57">
        <v>27</v>
      </c>
      <c r="M95" s="57">
        <v>8049</v>
      </c>
      <c r="N95" s="57" t="s">
        <v>105</v>
      </c>
      <c r="O95" s="57" t="s">
        <v>1416</v>
      </c>
      <c r="P95" s="59">
        <v>38934</v>
      </c>
      <c r="Q95" s="57">
        <v>80</v>
      </c>
      <c r="R95" s="56" t="s">
        <v>1475</v>
      </c>
      <c r="S95" s="57" t="s">
        <v>1416</v>
      </c>
      <c r="T95" s="56" t="s">
        <v>1514</v>
      </c>
    </row>
    <row r="96" spans="1:20" x14ac:dyDescent="0.3">
      <c r="A96" s="56" t="s">
        <v>1823</v>
      </c>
      <c r="B96" s="56" t="s">
        <v>1700</v>
      </c>
      <c r="D96" s="57" t="s">
        <v>1471</v>
      </c>
      <c r="E96" s="57" t="s">
        <v>1472</v>
      </c>
      <c r="F96" s="57">
        <v>48463</v>
      </c>
      <c r="G96" s="58">
        <v>446462266</v>
      </c>
      <c r="H96" s="58">
        <v>785984643</v>
      </c>
      <c r="I96" s="56" t="s">
        <v>1824</v>
      </c>
      <c r="J96" s="56" t="s">
        <v>1825</v>
      </c>
      <c r="K96" s="57">
        <v>39</v>
      </c>
      <c r="M96" s="57">
        <v>8006</v>
      </c>
      <c r="N96" s="57" t="s">
        <v>105</v>
      </c>
      <c r="O96" s="57" t="s">
        <v>1416</v>
      </c>
      <c r="P96" s="59">
        <v>43181</v>
      </c>
      <c r="Q96" s="57">
        <v>30</v>
      </c>
      <c r="R96" s="56" t="s">
        <v>1494</v>
      </c>
      <c r="S96" s="57" t="s">
        <v>1416</v>
      </c>
      <c r="T96" s="56" t="s">
        <v>1603</v>
      </c>
    </row>
    <row r="97" spans="1:20" x14ac:dyDescent="0.3">
      <c r="A97" s="56" t="s">
        <v>1823</v>
      </c>
      <c r="B97" s="56" t="s">
        <v>1826</v>
      </c>
      <c r="D97" s="57" t="s">
        <v>1464</v>
      </c>
      <c r="F97" s="57">
        <v>72889</v>
      </c>
      <c r="G97" s="58">
        <v>449148558</v>
      </c>
      <c r="H97" s="58">
        <v>781305223</v>
      </c>
      <c r="I97" s="56" t="s">
        <v>1827</v>
      </c>
      <c r="J97" s="56" t="s">
        <v>1828</v>
      </c>
      <c r="K97" s="57">
        <v>78</v>
      </c>
      <c r="M97" s="57">
        <v>8032</v>
      </c>
      <c r="N97" s="57" t="s">
        <v>105</v>
      </c>
      <c r="O97" s="57" t="s">
        <v>1416</v>
      </c>
      <c r="P97" s="59">
        <v>44178</v>
      </c>
      <c r="Q97" s="57">
        <v>10</v>
      </c>
      <c r="R97" s="56" t="s">
        <v>1502</v>
      </c>
      <c r="S97" s="57" t="s">
        <v>1416</v>
      </c>
      <c r="T97" s="56" t="s">
        <v>1603</v>
      </c>
    </row>
    <row r="98" spans="1:20" x14ac:dyDescent="0.3">
      <c r="A98" s="56" t="s">
        <v>1476</v>
      </c>
      <c r="B98" s="56" t="s">
        <v>1829</v>
      </c>
      <c r="C98" s="57" t="s">
        <v>1463</v>
      </c>
      <c r="D98" s="57" t="s">
        <v>1471</v>
      </c>
      <c r="E98" s="57" t="s">
        <v>1472</v>
      </c>
      <c r="F98" s="57">
        <v>45090</v>
      </c>
      <c r="G98" s="58">
        <v>448727916.19999999</v>
      </c>
      <c r="H98" s="58">
        <v>788571006</v>
      </c>
      <c r="I98" s="56" t="s">
        <v>1830</v>
      </c>
      <c r="J98" s="56" t="s">
        <v>1831</v>
      </c>
      <c r="K98" s="57">
        <v>91</v>
      </c>
      <c r="M98" s="57">
        <v>8400</v>
      </c>
      <c r="N98" s="57" t="s">
        <v>1832</v>
      </c>
      <c r="O98" s="57" t="s">
        <v>1416</v>
      </c>
      <c r="P98" s="59">
        <v>38136</v>
      </c>
      <c r="Q98" s="57">
        <v>100</v>
      </c>
      <c r="R98" s="56" t="s">
        <v>1519</v>
      </c>
      <c r="S98" s="57" t="s">
        <v>1833</v>
      </c>
    </row>
    <row r="99" spans="1:20" x14ac:dyDescent="0.3">
      <c r="A99" s="56" t="s">
        <v>1834</v>
      </c>
      <c r="B99" s="56" t="s">
        <v>1611</v>
      </c>
      <c r="D99" s="57" t="s">
        <v>1464</v>
      </c>
      <c r="F99" s="57">
        <v>75002</v>
      </c>
      <c r="G99" s="58">
        <v>446924877</v>
      </c>
      <c r="H99" s="58">
        <v>789574972</v>
      </c>
      <c r="I99" s="56" t="s">
        <v>1835</v>
      </c>
      <c r="J99" s="56" t="s">
        <v>1836</v>
      </c>
      <c r="K99" s="57">
        <v>23</v>
      </c>
      <c r="M99" s="57">
        <v>8049</v>
      </c>
      <c r="N99" s="57" t="s">
        <v>105</v>
      </c>
      <c r="O99" s="57" t="s">
        <v>1416</v>
      </c>
      <c r="P99" s="59">
        <v>43332</v>
      </c>
      <c r="Q99" s="57">
        <v>60</v>
      </c>
      <c r="R99" s="56" t="s">
        <v>1508</v>
      </c>
      <c r="S99" s="57" t="s">
        <v>1837</v>
      </c>
      <c r="T99" s="56" t="s">
        <v>1514</v>
      </c>
    </row>
    <row r="100" spans="1:20" x14ac:dyDescent="0.3">
      <c r="A100" s="56" t="s">
        <v>1838</v>
      </c>
      <c r="B100" s="56" t="s">
        <v>1808</v>
      </c>
      <c r="D100" s="57" t="s">
        <v>1464</v>
      </c>
      <c r="F100" s="57">
        <v>29717</v>
      </c>
      <c r="G100" s="58">
        <v>447428943</v>
      </c>
      <c r="H100" s="58">
        <v>788815122</v>
      </c>
      <c r="I100" s="56" t="s">
        <v>1839</v>
      </c>
      <c r="J100" s="56" t="s">
        <v>1840</v>
      </c>
      <c r="K100" s="57">
        <v>43</v>
      </c>
      <c r="M100" s="57">
        <v>8038</v>
      </c>
      <c r="N100" s="57" t="s">
        <v>105</v>
      </c>
      <c r="O100" s="57" t="s">
        <v>1416</v>
      </c>
      <c r="P100" s="59">
        <v>43588</v>
      </c>
      <c r="Q100" s="57">
        <v>100</v>
      </c>
      <c r="R100" s="56" t="s">
        <v>1513</v>
      </c>
      <c r="S100" s="57" t="s">
        <v>1416</v>
      </c>
      <c r="T100" s="56" t="s">
        <v>1603</v>
      </c>
    </row>
    <row r="101" spans="1:20" x14ac:dyDescent="0.3">
      <c r="A101" s="56" t="s">
        <v>1841</v>
      </c>
      <c r="B101" s="56" t="s">
        <v>1842</v>
      </c>
      <c r="D101" s="57" t="s">
        <v>1464</v>
      </c>
      <c r="F101" s="57">
        <v>56592</v>
      </c>
      <c r="G101" s="58">
        <v>446480413</v>
      </c>
      <c r="H101" s="58">
        <v>783426610</v>
      </c>
      <c r="I101" s="56" t="s">
        <v>1843</v>
      </c>
      <c r="J101" s="56" t="s">
        <v>1844</v>
      </c>
      <c r="K101" s="57">
        <v>39</v>
      </c>
      <c r="M101" s="57">
        <v>8044</v>
      </c>
      <c r="N101" s="57" t="s">
        <v>105</v>
      </c>
      <c r="O101" s="57" t="s">
        <v>1416</v>
      </c>
      <c r="P101" s="59">
        <v>42487</v>
      </c>
      <c r="Q101" s="57">
        <v>20</v>
      </c>
      <c r="R101" s="56" t="s">
        <v>1523</v>
      </c>
      <c r="S101" s="57" t="s">
        <v>1416</v>
      </c>
      <c r="T101" s="56" t="s">
        <v>1488</v>
      </c>
    </row>
    <row r="102" spans="1:20" x14ac:dyDescent="0.3">
      <c r="A102" s="56" t="s">
        <v>1845</v>
      </c>
      <c r="B102" s="56" t="s">
        <v>1808</v>
      </c>
      <c r="D102" s="57" t="s">
        <v>1464</v>
      </c>
      <c r="F102" s="57">
        <v>39486</v>
      </c>
      <c r="G102" s="58">
        <v>442812497</v>
      </c>
      <c r="H102" s="58">
        <v>781829746</v>
      </c>
      <c r="I102" s="56" t="s">
        <v>1846</v>
      </c>
      <c r="J102" s="56" t="s">
        <v>1847</v>
      </c>
      <c r="K102" s="57">
        <v>79</v>
      </c>
      <c r="M102" s="57">
        <v>8044</v>
      </c>
      <c r="N102" s="57" t="s">
        <v>105</v>
      </c>
      <c r="O102" s="57" t="s">
        <v>1416</v>
      </c>
      <c r="P102" s="59">
        <v>43164</v>
      </c>
      <c r="Q102" s="57">
        <v>100</v>
      </c>
      <c r="R102" s="56" t="s">
        <v>1519</v>
      </c>
      <c r="S102" s="57" t="s">
        <v>1416</v>
      </c>
      <c r="T102" s="56" t="s">
        <v>1461</v>
      </c>
    </row>
    <row r="103" spans="1:20" x14ac:dyDescent="0.3">
      <c r="A103" s="56" t="s">
        <v>1848</v>
      </c>
      <c r="B103" s="56" t="s">
        <v>1849</v>
      </c>
      <c r="D103" s="57" t="s">
        <v>1464</v>
      </c>
      <c r="F103" s="57">
        <v>71188</v>
      </c>
      <c r="G103" s="58">
        <v>442907392</v>
      </c>
      <c r="H103" s="58">
        <v>787940652</v>
      </c>
      <c r="I103" s="56" t="s">
        <v>1850</v>
      </c>
      <c r="J103" s="56" t="s">
        <v>1851</v>
      </c>
      <c r="K103" s="57">
        <v>9</v>
      </c>
      <c r="M103" s="57">
        <v>8051</v>
      </c>
      <c r="N103" s="57" t="s">
        <v>105</v>
      </c>
      <c r="O103" s="57" t="s">
        <v>1416</v>
      </c>
      <c r="P103" s="59">
        <v>43253</v>
      </c>
      <c r="Q103" s="57">
        <v>44</v>
      </c>
      <c r="R103" s="56" t="s">
        <v>1481</v>
      </c>
      <c r="S103" s="57" t="s">
        <v>1416</v>
      </c>
      <c r="T103" s="56" t="s">
        <v>1461</v>
      </c>
    </row>
    <row r="104" spans="1:20" x14ac:dyDescent="0.3">
      <c r="A104" s="56" t="s">
        <v>1852</v>
      </c>
      <c r="B104" s="56" t="s">
        <v>1853</v>
      </c>
      <c r="C104" s="57" t="s">
        <v>1484</v>
      </c>
      <c r="D104" s="57" t="s">
        <v>1471</v>
      </c>
      <c r="E104" s="57" t="s">
        <v>1472</v>
      </c>
      <c r="F104" s="57">
        <v>89422</v>
      </c>
      <c r="G104" s="58">
        <v>441372537</v>
      </c>
      <c r="H104" s="58">
        <v>788315743</v>
      </c>
      <c r="I104" s="56" t="s">
        <v>1854</v>
      </c>
      <c r="J104" s="56" t="s">
        <v>1855</v>
      </c>
      <c r="K104" s="57">
        <v>24</v>
      </c>
      <c r="M104" s="57">
        <v>8006</v>
      </c>
      <c r="N104" s="57" t="s">
        <v>105</v>
      </c>
      <c r="O104" s="57" t="s">
        <v>1416</v>
      </c>
      <c r="P104" s="59">
        <v>40724</v>
      </c>
      <c r="Q104" s="57">
        <v>40</v>
      </c>
      <c r="R104" s="56" t="s">
        <v>1487</v>
      </c>
      <c r="S104" s="57" t="s">
        <v>1416</v>
      </c>
      <c r="T104" s="56" t="s">
        <v>1461</v>
      </c>
    </row>
    <row r="105" spans="1:20" x14ac:dyDescent="0.3">
      <c r="A105" s="56" t="s">
        <v>1856</v>
      </c>
      <c r="B105" s="56" t="s">
        <v>1857</v>
      </c>
      <c r="D105" s="57" t="s">
        <v>1471</v>
      </c>
      <c r="E105" s="57" t="s">
        <v>1472</v>
      </c>
      <c r="F105" s="57">
        <v>39486</v>
      </c>
      <c r="G105" s="58">
        <v>446015510</v>
      </c>
      <c r="H105" s="58">
        <v>784314324</v>
      </c>
      <c r="I105" s="56" t="s">
        <v>1858</v>
      </c>
      <c r="J105" s="56" t="s">
        <v>1859</v>
      </c>
      <c r="K105" s="57">
        <v>7</v>
      </c>
      <c r="M105" s="57">
        <v>8053</v>
      </c>
      <c r="N105" s="57" t="s">
        <v>105</v>
      </c>
      <c r="O105" s="57" t="s">
        <v>1416</v>
      </c>
      <c r="P105" s="59">
        <v>39858</v>
      </c>
      <c r="Q105" s="57">
        <v>10</v>
      </c>
      <c r="R105" s="56" t="s">
        <v>1502</v>
      </c>
      <c r="S105" s="57" t="s">
        <v>1416</v>
      </c>
      <c r="T105" s="56" t="s">
        <v>1461</v>
      </c>
    </row>
    <row r="106" spans="1:20" x14ac:dyDescent="0.3">
      <c r="A106" s="56" t="s">
        <v>1856</v>
      </c>
      <c r="B106" s="56" t="s">
        <v>1784</v>
      </c>
      <c r="D106" s="57" t="s">
        <v>1471</v>
      </c>
      <c r="E106" s="57" t="s">
        <v>1472</v>
      </c>
      <c r="F106" s="57">
        <v>58951</v>
      </c>
      <c r="G106" s="58">
        <v>443799581</v>
      </c>
      <c r="H106" s="58">
        <v>789065941</v>
      </c>
      <c r="I106" s="56" t="s">
        <v>1860</v>
      </c>
      <c r="J106" s="56" t="s">
        <v>1861</v>
      </c>
      <c r="K106" s="57">
        <v>81</v>
      </c>
      <c r="M106" s="57">
        <v>8044</v>
      </c>
      <c r="N106" s="57" t="s">
        <v>105</v>
      </c>
      <c r="O106" s="57" t="s">
        <v>1416</v>
      </c>
      <c r="P106" s="59">
        <v>41750</v>
      </c>
      <c r="Q106" s="57">
        <v>80</v>
      </c>
      <c r="R106" s="56" t="s">
        <v>1475</v>
      </c>
      <c r="S106" s="57" t="s">
        <v>1416</v>
      </c>
      <c r="T106" s="56" t="s">
        <v>1603</v>
      </c>
    </row>
    <row r="107" spans="1:20" x14ac:dyDescent="0.3">
      <c r="A107" s="56" t="s">
        <v>1862</v>
      </c>
      <c r="B107" s="56" t="s">
        <v>1863</v>
      </c>
      <c r="D107" s="57" t="s">
        <v>1464</v>
      </c>
      <c r="F107" s="57">
        <v>93776</v>
      </c>
      <c r="G107" s="58">
        <v>444303840</v>
      </c>
      <c r="H107" s="58">
        <v>783811097</v>
      </c>
      <c r="I107" s="56" t="s">
        <v>1864</v>
      </c>
      <c r="J107" s="56" t="s">
        <v>1865</v>
      </c>
      <c r="K107" s="57">
        <v>88</v>
      </c>
      <c r="M107" s="57">
        <v>8053</v>
      </c>
      <c r="N107" s="57" t="s">
        <v>105</v>
      </c>
      <c r="O107" s="57" t="s">
        <v>1416</v>
      </c>
      <c r="P107" s="59">
        <v>42109</v>
      </c>
      <c r="Q107" s="57">
        <v>30</v>
      </c>
      <c r="R107" s="56" t="s">
        <v>1494</v>
      </c>
      <c r="S107" s="57" t="s">
        <v>1416</v>
      </c>
      <c r="T107" s="56" t="s">
        <v>1603</v>
      </c>
    </row>
    <row r="108" spans="1:20" x14ac:dyDescent="0.3">
      <c r="A108" s="56" t="s">
        <v>1866</v>
      </c>
      <c r="B108" s="56" t="s">
        <v>1867</v>
      </c>
      <c r="D108" s="57" t="s">
        <v>1464</v>
      </c>
      <c r="F108" s="57">
        <v>40741</v>
      </c>
      <c r="G108" s="58">
        <v>444246432</v>
      </c>
      <c r="H108" s="58">
        <v>781781950</v>
      </c>
      <c r="I108" s="56" t="s">
        <v>1868</v>
      </c>
      <c r="J108" s="56" t="s">
        <v>1869</v>
      </c>
      <c r="K108" s="57">
        <v>43</v>
      </c>
      <c r="M108" s="57">
        <v>8037</v>
      </c>
      <c r="N108" s="57" t="s">
        <v>105</v>
      </c>
      <c r="O108" s="57" t="s">
        <v>1416</v>
      </c>
      <c r="P108" s="59">
        <v>43586</v>
      </c>
      <c r="Q108" s="57">
        <v>60</v>
      </c>
      <c r="R108" s="56" t="s">
        <v>1508</v>
      </c>
      <c r="S108" s="57" t="s">
        <v>1416</v>
      </c>
      <c r="T108" s="56" t="s">
        <v>1514</v>
      </c>
    </row>
    <row r="109" spans="1:20" x14ac:dyDescent="0.3">
      <c r="A109" s="56" t="s">
        <v>1524</v>
      </c>
      <c r="B109" s="56" t="s">
        <v>1870</v>
      </c>
      <c r="C109" s="57" t="s">
        <v>1463</v>
      </c>
      <c r="D109" s="57" t="s">
        <v>1471</v>
      </c>
      <c r="E109" s="57" t="s">
        <v>1472</v>
      </c>
      <c r="F109" s="57">
        <v>33399</v>
      </c>
      <c r="G109" s="58">
        <v>447329008</v>
      </c>
      <c r="H109" s="58">
        <v>784601796</v>
      </c>
      <c r="I109" s="56" t="s">
        <v>1871</v>
      </c>
      <c r="J109" s="56" t="s">
        <v>1872</v>
      </c>
      <c r="K109" s="57">
        <v>26</v>
      </c>
      <c r="M109" s="57">
        <v>8055</v>
      </c>
      <c r="N109" s="57" t="s">
        <v>105</v>
      </c>
      <c r="O109" s="57" t="s">
        <v>1416</v>
      </c>
      <c r="P109" s="59">
        <v>39358</v>
      </c>
      <c r="Q109" s="57">
        <v>100</v>
      </c>
      <c r="R109" s="56" t="s">
        <v>1523</v>
      </c>
      <c r="S109" s="57" t="s">
        <v>1873</v>
      </c>
    </row>
    <row r="110" spans="1:20" x14ac:dyDescent="0.3">
      <c r="A110" s="56" t="s">
        <v>1524</v>
      </c>
      <c r="B110" s="56" t="s">
        <v>1874</v>
      </c>
      <c r="D110" s="57" t="s">
        <v>1471</v>
      </c>
      <c r="E110" s="57" t="s">
        <v>1472</v>
      </c>
      <c r="F110" s="57">
        <v>24850</v>
      </c>
      <c r="G110" s="58">
        <v>442259226</v>
      </c>
      <c r="H110" s="58">
        <v>787830509</v>
      </c>
      <c r="I110" s="56" t="s">
        <v>1875</v>
      </c>
      <c r="J110" s="56" t="s">
        <v>1876</v>
      </c>
      <c r="K110" s="57">
        <v>22</v>
      </c>
      <c r="M110" s="57">
        <v>8046</v>
      </c>
      <c r="N110" s="57" t="s">
        <v>105</v>
      </c>
      <c r="O110" s="57" t="s">
        <v>1416</v>
      </c>
      <c r="P110" s="59">
        <v>42953</v>
      </c>
      <c r="Q110" s="57">
        <v>100</v>
      </c>
      <c r="R110" s="56" t="s">
        <v>1513</v>
      </c>
      <c r="S110" s="57" t="s">
        <v>1873</v>
      </c>
      <c r="T110" s="56" t="s">
        <v>1476</v>
      </c>
    </row>
    <row r="111" spans="1:20" x14ac:dyDescent="0.3">
      <c r="A111" s="56" t="s">
        <v>1877</v>
      </c>
      <c r="B111" s="56" t="s">
        <v>1878</v>
      </c>
      <c r="D111" s="57" t="s">
        <v>1464</v>
      </c>
      <c r="F111" s="57">
        <v>65293</v>
      </c>
      <c r="G111" s="58">
        <v>444654822</v>
      </c>
      <c r="H111" s="58">
        <v>782487019</v>
      </c>
      <c r="I111" s="56" t="s">
        <v>1879</v>
      </c>
      <c r="J111" s="56" t="s">
        <v>1880</v>
      </c>
      <c r="K111" s="57">
        <v>15</v>
      </c>
      <c r="M111" s="57">
        <v>8006</v>
      </c>
      <c r="N111" s="57" t="s">
        <v>105</v>
      </c>
      <c r="O111" s="57" t="s">
        <v>1416</v>
      </c>
      <c r="P111" s="59">
        <v>41646</v>
      </c>
      <c r="Q111" s="57">
        <v>100</v>
      </c>
      <c r="R111" s="56" t="s">
        <v>1519</v>
      </c>
      <c r="S111" s="57" t="s">
        <v>1416</v>
      </c>
      <c r="T111" s="56" t="s">
        <v>1498</v>
      </c>
    </row>
    <row r="112" spans="1:20" x14ac:dyDescent="0.3">
      <c r="A112" s="56" t="s">
        <v>1877</v>
      </c>
      <c r="B112" s="56" t="s">
        <v>1881</v>
      </c>
      <c r="D112" s="57" t="s">
        <v>1471</v>
      </c>
      <c r="E112" s="57" t="s">
        <v>1472</v>
      </c>
      <c r="F112" s="57">
        <v>97529</v>
      </c>
      <c r="G112" s="58">
        <v>441793090</v>
      </c>
      <c r="H112" s="58">
        <v>788194056</v>
      </c>
      <c r="I112" s="56" t="s">
        <v>1882</v>
      </c>
      <c r="J112" s="56" t="s">
        <v>1883</v>
      </c>
      <c r="K112" s="57">
        <v>55</v>
      </c>
      <c r="L112" s="57" t="s">
        <v>1493</v>
      </c>
      <c r="M112" s="57">
        <v>8041</v>
      </c>
      <c r="N112" s="57" t="s">
        <v>105</v>
      </c>
      <c r="O112" s="57" t="s">
        <v>1416</v>
      </c>
      <c r="P112" s="59">
        <v>42894</v>
      </c>
      <c r="Q112" s="57">
        <v>44</v>
      </c>
      <c r="R112" s="56" t="s">
        <v>1481</v>
      </c>
      <c r="S112" s="57" t="s">
        <v>1416</v>
      </c>
      <c r="T112" s="56" t="s">
        <v>1476</v>
      </c>
    </row>
    <row r="113" spans="1:20" x14ac:dyDescent="0.3">
      <c r="A113" s="56" t="s">
        <v>1884</v>
      </c>
      <c r="B113" s="56" t="s">
        <v>1885</v>
      </c>
      <c r="D113" s="57" t="s">
        <v>1471</v>
      </c>
      <c r="E113" s="57" t="s">
        <v>1472</v>
      </c>
      <c r="F113" s="57">
        <v>44572</v>
      </c>
      <c r="G113" s="58">
        <v>444357648</v>
      </c>
      <c r="H113" s="58">
        <v>786711867</v>
      </c>
      <c r="I113" s="56" t="s">
        <v>1886</v>
      </c>
      <c r="J113" s="56" t="s">
        <v>1887</v>
      </c>
      <c r="K113" s="57">
        <v>50</v>
      </c>
      <c r="M113" s="57">
        <v>8038</v>
      </c>
      <c r="N113" s="57" t="s">
        <v>105</v>
      </c>
      <c r="O113" s="57" t="s">
        <v>1416</v>
      </c>
      <c r="P113" s="59">
        <v>42319</v>
      </c>
      <c r="Q113" s="57">
        <v>40</v>
      </c>
      <c r="R113" s="56" t="s">
        <v>1487</v>
      </c>
      <c r="S113" s="57" t="s">
        <v>1416</v>
      </c>
      <c r="T113" s="56" t="s">
        <v>1461</v>
      </c>
    </row>
    <row r="114" spans="1:20" x14ac:dyDescent="0.3">
      <c r="A114" s="56" t="s">
        <v>1888</v>
      </c>
      <c r="B114" s="56" t="s">
        <v>1627</v>
      </c>
      <c r="D114" s="57" t="s">
        <v>1464</v>
      </c>
      <c r="F114" s="57">
        <v>64706</v>
      </c>
      <c r="G114" s="58">
        <v>441115644</v>
      </c>
      <c r="H114" s="58">
        <v>782912697</v>
      </c>
      <c r="I114" s="56" t="s">
        <v>1889</v>
      </c>
      <c r="J114" s="56" t="s">
        <v>1890</v>
      </c>
      <c r="K114" s="57">
        <v>36</v>
      </c>
      <c r="M114" s="57">
        <v>8006</v>
      </c>
      <c r="N114" s="57" t="s">
        <v>105</v>
      </c>
      <c r="O114" s="57" t="s">
        <v>1416</v>
      </c>
      <c r="P114" s="59">
        <v>38652</v>
      </c>
      <c r="Q114" s="57">
        <v>80</v>
      </c>
      <c r="R114" s="56" t="s">
        <v>1475</v>
      </c>
      <c r="S114" s="57" t="s">
        <v>1416</v>
      </c>
      <c r="T114" s="56" t="s">
        <v>1514</v>
      </c>
    </row>
    <row r="115" spans="1:20" x14ac:dyDescent="0.3">
      <c r="A115" s="56" t="s">
        <v>1891</v>
      </c>
      <c r="B115" s="56" t="s">
        <v>1608</v>
      </c>
      <c r="D115" s="57" t="s">
        <v>1471</v>
      </c>
      <c r="E115" s="57" t="s">
        <v>1472</v>
      </c>
      <c r="F115" s="57">
        <v>36764</v>
      </c>
      <c r="G115" s="58">
        <v>445818302</v>
      </c>
      <c r="H115" s="58">
        <v>787069272</v>
      </c>
      <c r="I115" s="56" t="s">
        <v>1892</v>
      </c>
      <c r="J115" s="56" t="s">
        <v>1893</v>
      </c>
      <c r="K115" s="57">
        <v>9</v>
      </c>
      <c r="M115" s="57">
        <v>8004</v>
      </c>
      <c r="N115" s="57" t="s">
        <v>105</v>
      </c>
      <c r="O115" s="57" t="s">
        <v>1416</v>
      </c>
      <c r="P115" s="59">
        <v>43722</v>
      </c>
      <c r="Q115" s="57">
        <v>30</v>
      </c>
      <c r="R115" s="56" t="s">
        <v>1494</v>
      </c>
      <c r="S115" s="57" t="s">
        <v>1894</v>
      </c>
      <c r="T115" s="56" t="s">
        <v>1476</v>
      </c>
    </row>
    <row r="116" spans="1:20" x14ac:dyDescent="0.3">
      <c r="A116" s="56" t="s">
        <v>1891</v>
      </c>
      <c r="B116" s="56" t="s">
        <v>1895</v>
      </c>
      <c r="D116" s="57" t="s">
        <v>1464</v>
      </c>
      <c r="F116" s="57">
        <v>59416</v>
      </c>
      <c r="G116" s="58">
        <v>444204553</v>
      </c>
      <c r="H116" s="58">
        <v>783586100</v>
      </c>
      <c r="I116" s="56" t="s">
        <v>1896</v>
      </c>
      <c r="J116" s="56" t="s">
        <v>1897</v>
      </c>
      <c r="K116" s="57">
        <v>64</v>
      </c>
      <c r="M116" s="57">
        <v>8053</v>
      </c>
      <c r="N116" s="57" t="s">
        <v>105</v>
      </c>
      <c r="O116" s="57" t="s">
        <v>1416</v>
      </c>
      <c r="P116" s="59">
        <v>38409</v>
      </c>
      <c r="Q116" s="57">
        <v>10</v>
      </c>
      <c r="R116" s="56" t="s">
        <v>1502</v>
      </c>
      <c r="S116" s="57" t="s">
        <v>1894</v>
      </c>
      <c r="T116" s="56" t="s">
        <v>1514</v>
      </c>
    </row>
    <row r="117" spans="1:20" x14ac:dyDescent="0.3">
      <c r="A117" s="56" t="s">
        <v>1898</v>
      </c>
      <c r="B117" s="56" t="s">
        <v>1899</v>
      </c>
      <c r="D117" s="57" t="s">
        <v>1471</v>
      </c>
      <c r="E117" s="57" t="s">
        <v>1472</v>
      </c>
      <c r="F117" s="57">
        <v>30503</v>
      </c>
      <c r="G117" s="58">
        <v>449873042</v>
      </c>
      <c r="H117" s="58">
        <v>786678719</v>
      </c>
      <c r="I117" s="56" t="s">
        <v>1900</v>
      </c>
      <c r="J117" s="56" t="s">
        <v>1901</v>
      </c>
      <c r="K117" s="57">
        <v>21</v>
      </c>
      <c r="M117" s="57">
        <v>8044</v>
      </c>
      <c r="N117" s="57" t="s">
        <v>105</v>
      </c>
      <c r="O117" s="57" t="s">
        <v>1416</v>
      </c>
      <c r="P117" s="59">
        <v>38759</v>
      </c>
      <c r="Q117" s="57">
        <v>60</v>
      </c>
      <c r="R117" s="56" t="s">
        <v>1508</v>
      </c>
      <c r="S117" s="57" t="s">
        <v>1894</v>
      </c>
      <c r="T117" s="56" t="s">
        <v>1514</v>
      </c>
    </row>
    <row r="118" spans="1:20" x14ac:dyDescent="0.3">
      <c r="A118" s="56" t="s">
        <v>1898</v>
      </c>
      <c r="B118" s="56" t="s">
        <v>1619</v>
      </c>
      <c r="D118" s="57" t="s">
        <v>1471</v>
      </c>
      <c r="E118" s="57" t="s">
        <v>1472</v>
      </c>
      <c r="F118" s="57">
        <v>35854</v>
      </c>
      <c r="G118" s="58">
        <v>446265051</v>
      </c>
      <c r="H118" s="58">
        <v>787735136</v>
      </c>
      <c r="I118" s="56" t="s">
        <v>1902</v>
      </c>
      <c r="J118" s="56" t="s">
        <v>1903</v>
      </c>
      <c r="K118" s="57">
        <v>46</v>
      </c>
      <c r="M118" s="57">
        <v>8006</v>
      </c>
      <c r="N118" s="57" t="s">
        <v>105</v>
      </c>
      <c r="O118" s="57" t="s">
        <v>1416</v>
      </c>
      <c r="P118" s="59">
        <v>39713</v>
      </c>
      <c r="Q118" s="57">
        <v>100</v>
      </c>
      <c r="R118" s="56" t="s">
        <v>1513</v>
      </c>
      <c r="S118" s="57" t="s">
        <v>1894</v>
      </c>
      <c r="T118" s="56" t="s">
        <v>1524</v>
      </c>
    </row>
    <row r="119" spans="1:20" x14ac:dyDescent="0.3">
      <c r="A119" s="56" t="s">
        <v>1904</v>
      </c>
      <c r="B119" s="56" t="s">
        <v>1905</v>
      </c>
      <c r="D119" s="57" t="s">
        <v>1471</v>
      </c>
      <c r="E119" s="57" t="s">
        <v>1472</v>
      </c>
      <c r="F119" s="57">
        <v>65293</v>
      </c>
      <c r="G119" s="58">
        <v>441774109</v>
      </c>
      <c r="H119" s="58">
        <v>781510759</v>
      </c>
      <c r="I119" s="56" t="s">
        <v>1906</v>
      </c>
      <c r="J119" s="56" t="s">
        <v>1907</v>
      </c>
      <c r="K119" s="57">
        <v>39</v>
      </c>
      <c r="M119" s="57">
        <v>8044</v>
      </c>
      <c r="N119" s="57" t="s">
        <v>105</v>
      </c>
      <c r="O119" s="57" t="s">
        <v>1416</v>
      </c>
      <c r="P119" s="59">
        <v>42438</v>
      </c>
      <c r="Q119" s="57">
        <v>20</v>
      </c>
      <c r="R119" s="56" t="s">
        <v>1523</v>
      </c>
      <c r="S119" s="57" t="s">
        <v>1416</v>
      </c>
      <c r="T119" s="56" t="s">
        <v>1503</v>
      </c>
    </row>
    <row r="120" spans="1:20" x14ac:dyDescent="0.3">
      <c r="A120" s="56" t="s">
        <v>1908</v>
      </c>
      <c r="B120" s="56" t="s">
        <v>1909</v>
      </c>
      <c r="D120" s="57" t="s">
        <v>1471</v>
      </c>
      <c r="E120" s="57" t="s">
        <v>1472</v>
      </c>
      <c r="F120" s="57">
        <v>44282</v>
      </c>
      <c r="G120" s="58">
        <v>448503898</v>
      </c>
      <c r="H120" s="58">
        <v>789821860</v>
      </c>
      <c r="I120" s="56" t="s">
        <v>1910</v>
      </c>
      <c r="J120" s="56" t="s">
        <v>1911</v>
      </c>
      <c r="K120" s="57">
        <v>38</v>
      </c>
      <c r="M120" s="57">
        <v>8008</v>
      </c>
      <c r="N120" s="57" t="s">
        <v>105</v>
      </c>
      <c r="O120" s="57" t="s">
        <v>1416</v>
      </c>
      <c r="P120" s="59">
        <v>44102</v>
      </c>
      <c r="Q120" s="57">
        <v>100</v>
      </c>
      <c r="R120" s="56" t="s">
        <v>1519</v>
      </c>
      <c r="S120" s="57" t="s">
        <v>1416</v>
      </c>
      <c r="T120" s="56" t="s">
        <v>1488</v>
      </c>
    </row>
    <row r="121" spans="1:20" x14ac:dyDescent="0.3">
      <c r="A121" s="56" t="s">
        <v>1912</v>
      </c>
      <c r="B121" s="56" t="s">
        <v>1878</v>
      </c>
      <c r="D121" s="57" t="s">
        <v>1464</v>
      </c>
      <c r="F121" s="57">
        <v>44282</v>
      </c>
      <c r="G121" s="58">
        <v>447496177</v>
      </c>
      <c r="H121" s="58">
        <v>786528916</v>
      </c>
      <c r="I121" s="56" t="s">
        <v>1913</v>
      </c>
      <c r="J121" s="56" t="s">
        <v>1914</v>
      </c>
      <c r="K121" s="57">
        <v>1</v>
      </c>
      <c r="M121" s="57">
        <v>8057</v>
      </c>
      <c r="N121" s="57" t="s">
        <v>105</v>
      </c>
      <c r="O121" s="57" t="s">
        <v>1416</v>
      </c>
      <c r="P121" s="59">
        <v>39814</v>
      </c>
      <c r="Q121" s="57">
        <v>44</v>
      </c>
      <c r="R121" s="56" t="s">
        <v>1481</v>
      </c>
      <c r="S121" s="57" t="s">
        <v>1915</v>
      </c>
      <c r="T121" s="56" t="s">
        <v>1461</v>
      </c>
    </row>
    <row r="122" spans="1:20" x14ac:dyDescent="0.3">
      <c r="A122" s="56" t="s">
        <v>1916</v>
      </c>
      <c r="B122" s="56" t="s">
        <v>1917</v>
      </c>
      <c r="D122" s="57" t="s">
        <v>1464</v>
      </c>
      <c r="F122" s="57">
        <v>29031</v>
      </c>
      <c r="G122" s="58">
        <v>441027466</v>
      </c>
      <c r="H122" s="58"/>
      <c r="I122" s="56" t="s">
        <v>1918</v>
      </c>
      <c r="J122" s="56" t="s">
        <v>1919</v>
      </c>
      <c r="K122" s="57">
        <v>76</v>
      </c>
      <c r="M122" s="57">
        <v>8055</v>
      </c>
      <c r="N122" s="57" t="s">
        <v>105</v>
      </c>
      <c r="O122" s="57" t="s">
        <v>1416</v>
      </c>
      <c r="P122" s="59">
        <v>39813</v>
      </c>
      <c r="Q122" s="57">
        <v>40</v>
      </c>
      <c r="R122" s="56" t="s">
        <v>1487</v>
      </c>
      <c r="S122" s="57" t="s">
        <v>1416</v>
      </c>
      <c r="T122" s="56" t="s">
        <v>1603</v>
      </c>
    </row>
    <row r="123" spans="1:20" x14ac:dyDescent="0.3">
      <c r="A123" s="56" t="s">
        <v>1920</v>
      </c>
      <c r="B123" s="56" t="s">
        <v>1921</v>
      </c>
      <c r="D123" s="57" t="s">
        <v>1464</v>
      </c>
      <c r="F123" s="57">
        <v>64025</v>
      </c>
      <c r="G123" s="58">
        <v>447333422.30000001</v>
      </c>
      <c r="H123" s="58"/>
      <c r="I123" s="56" t="s">
        <v>1922</v>
      </c>
      <c r="J123" s="56" t="s">
        <v>1923</v>
      </c>
      <c r="K123" s="57">
        <v>39</v>
      </c>
      <c r="M123" s="57">
        <v>8068</v>
      </c>
      <c r="N123" s="57" t="s">
        <v>105</v>
      </c>
      <c r="O123" s="57" t="s">
        <v>1416</v>
      </c>
      <c r="P123" s="59">
        <v>43725</v>
      </c>
      <c r="Q123" s="57">
        <v>20</v>
      </c>
      <c r="R123" s="56" t="s">
        <v>1523</v>
      </c>
      <c r="S123" s="57" t="s">
        <v>1416</v>
      </c>
      <c r="T123" s="56" t="s">
        <v>1603</v>
      </c>
    </row>
    <row r="124" spans="1:20" x14ac:dyDescent="0.3">
      <c r="A124" s="56" t="s">
        <v>1924</v>
      </c>
      <c r="B124" s="56" t="s">
        <v>1925</v>
      </c>
      <c r="D124" s="57" t="s">
        <v>1471</v>
      </c>
      <c r="E124" s="57" t="s">
        <v>1472</v>
      </c>
      <c r="F124" s="57">
        <v>69057</v>
      </c>
      <c r="G124" s="58">
        <v>442475758</v>
      </c>
      <c r="H124" s="58">
        <v>786427307</v>
      </c>
      <c r="I124" s="56" t="s">
        <v>1926</v>
      </c>
      <c r="J124" s="56" t="s">
        <v>1927</v>
      </c>
      <c r="K124" s="57">
        <v>92</v>
      </c>
      <c r="M124" s="57">
        <v>8037</v>
      </c>
      <c r="N124" s="57" t="s">
        <v>105</v>
      </c>
      <c r="O124" s="57" t="s">
        <v>1416</v>
      </c>
      <c r="P124" s="59">
        <v>43717</v>
      </c>
      <c r="Q124" s="57">
        <v>80</v>
      </c>
      <c r="R124" s="56" t="s">
        <v>1475</v>
      </c>
      <c r="S124" s="57" t="s">
        <v>1416</v>
      </c>
      <c r="T124" s="56" t="s">
        <v>1476</v>
      </c>
    </row>
    <row r="125" spans="1:20" x14ac:dyDescent="0.3">
      <c r="A125" s="56" t="s">
        <v>1928</v>
      </c>
      <c r="B125" s="56" t="s">
        <v>1929</v>
      </c>
      <c r="D125" s="57" t="s">
        <v>1464</v>
      </c>
      <c r="F125" s="57">
        <v>30503</v>
      </c>
      <c r="G125" s="58">
        <v>449573903</v>
      </c>
      <c r="H125" s="58">
        <v>789836537</v>
      </c>
      <c r="I125" s="56" t="s">
        <v>1930</v>
      </c>
      <c r="J125" s="56" t="s">
        <v>1931</v>
      </c>
      <c r="K125" s="57">
        <v>41</v>
      </c>
      <c r="M125" s="57">
        <v>8044</v>
      </c>
      <c r="N125" s="57" t="s">
        <v>105</v>
      </c>
      <c r="O125" s="57" t="s">
        <v>1416</v>
      </c>
      <c r="P125" s="59">
        <v>42219</v>
      </c>
      <c r="Q125" s="57">
        <v>10</v>
      </c>
      <c r="R125" s="56" t="s">
        <v>1502</v>
      </c>
      <c r="S125" s="57" t="s">
        <v>1416</v>
      </c>
      <c r="T125" s="56" t="s">
        <v>1514</v>
      </c>
    </row>
    <row r="126" spans="1:20" x14ac:dyDescent="0.3">
      <c r="A126" s="56" t="s">
        <v>1932</v>
      </c>
      <c r="B126" s="56" t="s">
        <v>1870</v>
      </c>
      <c r="D126" s="57" t="s">
        <v>1471</v>
      </c>
      <c r="E126" s="57" t="s">
        <v>1472</v>
      </c>
      <c r="F126" s="57">
        <v>38374</v>
      </c>
      <c r="G126" s="58">
        <v>444568993</v>
      </c>
      <c r="H126" s="58">
        <v>776052726</v>
      </c>
      <c r="I126" s="56" t="s">
        <v>1933</v>
      </c>
      <c r="J126" s="56" t="s">
        <v>1934</v>
      </c>
      <c r="K126" s="57">
        <v>82</v>
      </c>
      <c r="M126" s="57">
        <v>8006</v>
      </c>
      <c r="N126" s="57" t="s">
        <v>105</v>
      </c>
      <c r="O126" s="57" t="s">
        <v>1416</v>
      </c>
      <c r="P126" s="59">
        <v>42329</v>
      </c>
      <c r="Q126" s="57">
        <v>30</v>
      </c>
      <c r="R126" s="56" t="s">
        <v>1494</v>
      </c>
      <c r="S126" s="57" t="s">
        <v>1416</v>
      </c>
      <c r="T126" s="56" t="s">
        <v>1488</v>
      </c>
    </row>
    <row r="127" spans="1:20" x14ac:dyDescent="0.3">
      <c r="A127" s="56" t="s">
        <v>1935</v>
      </c>
      <c r="B127" s="56" t="s">
        <v>1936</v>
      </c>
      <c r="D127" s="57" t="s">
        <v>1471</v>
      </c>
      <c r="E127" s="57" t="s">
        <v>1472</v>
      </c>
      <c r="F127" s="57">
        <v>43209</v>
      </c>
      <c r="G127" s="58">
        <v>442846593</v>
      </c>
      <c r="H127" s="58">
        <v>784447609</v>
      </c>
      <c r="I127" s="56" t="s">
        <v>1937</v>
      </c>
      <c r="J127" s="56" t="s">
        <v>1938</v>
      </c>
      <c r="K127" s="57">
        <v>76</v>
      </c>
      <c r="L127" s="57" t="s">
        <v>1493</v>
      </c>
      <c r="M127" s="57">
        <v>8003</v>
      </c>
      <c r="N127" s="57" t="s">
        <v>105</v>
      </c>
      <c r="O127" s="57" t="s">
        <v>1416</v>
      </c>
      <c r="P127" s="59">
        <v>43844</v>
      </c>
      <c r="Q127" s="57">
        <v>60</v>
      </c>
      <c r="R127" s="56" t="s">
        <v>1508</v>
      </c>
      <c r="S127" s="57" t="s">
        <v>1416</v>
      </c>
      <c r="T127" s="56" t="s">
        <v>1476</v>
      </c>
    </row>
    <row r="128" spans="1:20" x14ac:dyDescent="0.3">
      <c r="A128" s="56" t="s">
        <v>1939</v>
      </c>
      <c r="B128" s="56" t="s">
        <v>1482</v>
      </c>
      <c r="D128" s="57" t="s">
        <v>1471</v>
      </c>
      <c r="E128" s="57" t="s">
        <v>1472</v>
      </c>
      <c r="F128" s="57">
        <v>82682</v>
      </c>
      <c r="G128" s="58">
        <v>446966648</v>
      </c>
      <c r="H128" s="58">
        <v>788624324</v>
      </c>
      <c r="I128" s="56" t="s">
        <v>1940</v>
      </c>
      <c r="J128" s="56" t="s">
        <v>1941</v>
      </c>
      <c r="K128" s="57">
        <v>23</v>
      </c>
      <c r="M128" s="57">
        <v>8046</v>
      </c>
      <c r="N128" s="57" t="s">
        <v>105</v>
      </c>
      <c r="O128" s="57" t="s">
        <v>1416</v>
      </c>
      <c r="P128" s="59">
        <v>38281</v>
      </c>
      <c r="Q128" s="57">
        <v>20</v>
      </c>
      <c r="R128" s="56" t="s">
        <v>1523</v>
      </c>
      <c r="S128" s="57" t="s">
        <v>1416</v>
      </c>
      <c r="T128" s="56" t="s">
        <v>1503</v>
      </c>
    </row>
    <row r="129" spans="1:20" x14ac:dyDescent="0.3">
      <c r="A129" s="56" t="s">
        <v>1939</v>
      </c>
      <c r="B129" s="56" t="s">
        <v>1635</v>
      </c>
      <c r="D129" s="57" t="s">
        <v>1464</v>
      </c>
      <c r="F129" s="57">
        <v>96342</v>
      </c>
      <c r="G129" s="58">
        <v>445117920</v>
      </c>
      <c r="H129" s="58">
        <v>787968055</v>
      </c>
      <c r="I129" s="56" t="s">
        <v>1942</v>
      </c>
      <c r="J129" s="56" t="s">
        <v>1943</v>
      </c>
      <c r="K129" s="57">
        <v>87</v>
      </c>
      <c r="M129" s="57">
        <v>8041</v>
      </c>
      <c r="N129" s="57" t="s">
        <v>105</v>
      </c>
      <c r="O129" s="57" t="s">
        <v>1416</v>
      </c>
      <c r="P129" s="59">
        <v>41906</v>
      </c>
      <c r="Q129" s="57">
        <v>100</v>
      </c>
      <c r="R129" s="56" t="s">
        <v>1513</v>
      </c>
      <c r="S129" s="57" t="s">
        <v>1416</v>
      </c>
      <c r="T129" s="56" t="s">
        <v>1524</v>
      </c>
    </row>
    <row r="130" spans="1:20" x14ac:dyDescent="0.3">
      <c r="A130" s="56" t="s">
        <v>1488</v>
      </c>
      <c r="B130" s="56" t="s">
        <v>1589</v>
      </c>
      <c r="C130" s="57" t="s">
        <v>1463</v>
      </c>
      <c r="D130" s="57" t="s">
        <v>1464</v>
      </c>
      <c r="F130" s="57">
        <v>38374</v>
      </c>
      <c r="G130" s="58">
        <v>445410872</v>
      </c>
      <c r="H130" s="58">
        <v>786486147</v>
      </c>
      <c r="I130" s="56" t="s">
        <v>1944</v>
      </c>
      <c r="J130" s="56" t="s">
        <v>1945</v>
      </c>
      <c r="K130" s="57">
        <v>4</v>
      </c>
      <c r="M130" s="57">
        <v>8032</v>
      </c>
      <c r="N130" s="57" t="s">
        <v>105</v>
      </c>
      <c r="O130" s="57" t="s">
        <v>1416</v>
      </c>
      <c r="P130" s="59">
        <v>43945</v>
      </c>
      <c r="Q130" s="57">
        <v>100</v>
      </c>
      <c r="R130" s="56" t="s">
        <v>1519</v>
      </c>
      <c r="S130" s="57" t="s">
        <v>1416</v>
      </c>
    </row>
    <row r="131" spans="1:20" x14ac:dyDescent="0.3">
      <c r="A131" s="56" t="s">
        <v>1946</v>
      </c>
      <c r="B131" s="56" t="s">
        <v>1686</v>
      </c>
      <c r="C131" s="57" t="s">
        <v>1484</v>
      </c>
      <c r="D131" s="57" t="s">
        <v>1471</v>
      </c>
      <c r="E131" s="57" t="s">
        <v>1472</v>
      </c>
      <c r="F131" s="57">
        <v>46709</v>
      </c>
      <c r="G131" s="58">
        <v>441110084</v>
      </c>
      <c r="H131" s="58">
        <v>783493500</v>
      </c>
      <c r="I131" s="56" t="s">
        <v>1947</v>
      </c>
      <c r="J131" s="56" t="s">
        <v>1948</v>
      </c>
      <c r="K131" s="57">
        <v>25</v>
      </c>
      <c r="M131" s="57">
        <v>8053</v>
      </c>
      <c r="N131" s="57" t="s">
        <v>105</v>
      </c>
      <c r="O131" s="57" t="s">
        <v>1416</v>
      </c>
      <c r="P131" s="59">
        <v>42646</v>
      </c>
      <c r="Q131" s="57">
        <v>44</v>
      </c>
      <c r="R131" s="56" t="s">
        <v>1481</v>
      </c>
      <c r="S131" s="57" t="s">
        <v>1416</v>
      </c>
      <c r="T131" s="56" t="s">
        <v>1603</v>
      </c>
    </row>
  </sheetData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59289A-03D8-4600-935F-8DD3626EFE2A}">
  <dimension ref="A3:B7"/>
  <sheetViews>
    <sheetView workbookViewId="0">
      <selection activeCell="C41" sqref="C41"/>
    </sheetView>
  </sheetViews>
  <sheetFormatPr baseColWidth="10" defaultRowHeight="12.6" x14ac:dyDescent="0.25"/>
  <cols>
    <col min="1" max="1" width="22.33203125" bestFit="1" customWidth="1"/>
    <col min="2" max="2" width="24.109375" bestFit="1" customWidth="1"/>
  </cols>
  <sheetData>
    <row r="3" spans="1:2" x14ac:dyDescent="0.25">
      <c r="A3" s="77" t="s">
        <v>1955</v>
      </c>
      <c r="B3" t="s">
        <v>2040</v>
      </c>
    </row>
    <row r="4" spans="1:2" x14ac:dyDescent="0.25">
      <c r="A4" s="78" t="s">
        <v>138</v>
      </c>
      <c r="B4" s="87">
        <v>12309235.620000005</v>
      </c>
    </row>
    <row r="5" spans="1:2" x14ac:dyDescent="0.25">
      <c r="A5" s="78" t="s">
        <v>17</v>
      </c>
      <c r="B5" s="87">
        <v>1421743.9500000004</v>
      </c>
    </row>
    <row r="6" spans="1:2" x14ac:dyDescent="0.25">
      <c r="A6" s="78" t="s">
        <v>78</v>
      </c>
      <c r="B6" s="87">
        <v>1894013.0000000005</v>
      </c>
    </row>
    <row r="7" spans="1:2" x14ac:dyDescent="0.25">
      <c r="A7" s="78" t="s">
        <v>1957</v>
      </c>
      <c r="B7" s="87">
        <v>15624992.570000006</v>
      </c>
    </row>
  </sheetData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55CC53-857C-4002-B4E6-DCD07E92320F}">
  <dimension ref="A3:D15"/>
  <sheetViews>
    <sheetView workbookViewId="0">
      <selection activeCell="A3" sqref="A3"/>
    </sheetView>
  </sheetViews>
  <sheetFormatPr baseColWidth="10" defaultRowHeight="12.6" x14ac:dyDescent="0.25"/>
  <cols>
    <col min="1" max="1" width="25" bestFit="1" customWidth="1"/>
    <col min="2" max="2" width="23.88671875" bestFit="1" customWidth="1"/>
    <col min="3" max="3" width="5.6640625" bestFit="1" customWidth="1"/>
    <col min="4" max="4" width="15.88671875" bestFit="1" customWidth="1"/>
    <col min="5" max="5" width="8.88671875" bestFit="1" customWidth="1"/>
    <col min="6" max="6" width="7.6640625" bestFit="1" customWidth="1"/>
    <col min="7" max="7" width="10" bestFit="1" customWidth="1"/>
    <col min="8" max="8" width="6" bestFit="1" customWidth="1"/>
    <col min="9" max="9" width="6.5546875" bestFit="1" customWidth="1"/>
    <col min="10" max="10" width="8.88671875" bestFit="1" customWidth="1"/>
    <col min="11" max="11" width="6.5546875" bestFit="1" customWidth="1"/>
    <col min="12" max="12" width="15.88671875" bestFit="1" customWidth="1"/>
  </cols>
  <sheetData>
    <row r="3" spans="1:4" x14ac:dyDescent="0.25">
      <c r="A3" s="77" t="s">
        <v>2038</v>
      </c>
      <c r="B3" s="77" t="s">
        <v>1958</v>
      </c>
    </row>
    <row r="4" spans="1:4" x14ac:dyDescent="0.25">
      <c r="A4" s="77" t="s">
        <v>1955</v>
      </c>
      <c r="B4" t="s">
        <v>1464</v>
      </c>
      <c r="C4" t="s">
        <v>1471</v>
      </c>
      <c r="D4" t="s">
        <v>1957</v>
      </c>
    </row>
    <row r="5" spans="1:4" x14ac:dyDescent="0.25">
      <c r="A5" s="78" t="s">
        <v>1461</v>
      </c>
      <c r="B5" s="79">
        <v>368</v>
      </c>
      <c r="C5" s="79">
        <v>374</v>
      </c>
      <c r="D5" s="79">
        <v>742</v>
      </c>
    </row>
    <row r="6" spans="1:4" x14ac:dyDescent="0.25">
      <c r="A6" s="78" t="s">
        <v>1551</v>
      </c>
      <c r="B6" s="79">
        <v>60</v>
      </c>
      <c r="C6" s="79">
        <v>264</v>
      </c>
      <c r="D6" s="79">
        <v>324</v>
      </c>
    </row>
    <row r="7" spans="1:4" x14ac:dyDescent="0.25">
      <c r="A7" s="78" t="s">
        <v>1603</v>
      </c>
      <c r="B7" s="79">
        <v>324</v>
      </c>
      <c r="C7" s="79">
        <v>344</v>
      </c>
      <c r="D7" s="79">
        <v>668</v>
      </c>
    </row>
    <row r="8" spans="1:4" x14ac:dyDescent="0.25">
      <c r="A8" s="78" t="s">
        <v>1514</v>
      </c>
      <c r="B8" s="79">
        <v>640</v>
      </c>
      <c r="C8" s="79">
        <v>680</v>
      </c>
      <c r="D8" s="79">
        <v>1320</v>
      </c>
    </row>
    <row r="9" spans="1:4" x14ac:dyDescent="0.25">
      <c r="A9" s="78" t="s">
        <v>1498</v>
      </c>
      <c r="B9" s="79">
        <v>154</v>
      </c>
      <c r="C9" s="79">
        <v>278</v>
      </c>
      <c r="D9" s="79">
        <v>432</v>
      </c>
    </row>
    <row r="10" spans="1:4" x14ac:dyDescent="0.25">
      <c r="A10" s="78" t="s">
        <v>1503</v>
      </c>
      <c r="B10" s="79">
        <v>200</v>
      </c>
      <c r="C10" s="79">
        <v>394</v>
      </c>
      <c r="D10" s="79">
        <v>594</v>
      </c>
    </row>
    <row r="11" spans="1:4" x14ac:dyDescent="0.25">
      <c r="A11" s="78" t="s">
        <v>1476</v>
      </c>
      <c r="B11" s="79">
        <v>460</v>
      </c>
      <c r="C11" s="79">
        <v>918</v>
      </c>
      <c r="D11" s="79">
        <v>1378</v>
      </c>
    </row>
    <row r="12" spans="1:4" x14ac:dyDescent="0.25">
      <c r="A12" s="78" t="s">
        <v>1524</v>
      </c>
      <c r="B12" s="79">
        <v>130</v>
      </c>
      <c r="C12" s="79">
        <v>420</v>
      </c>
      <c r="D12" s="79">
        <v>550</v>
      </c>
    </row>
    <row r="13" spans="1:4" x14ac:dyDescent="0.25">
      <c r="A13" s="78" t="s">
        <v>1488</v>
      </c>
      <c r="B13" s="79">
        <v>20</v>
      </c>
      <c r="C13" s="79">
        <v>324</v>
      </c>
      <c r="D13" s="79">
        <v>344</v>
      </c>
    </row>
    <row r="14" spans="1:4" x14ac:dyDescent="0.25">
      <c r="A14" s="78" t="s">
        <v>2039</v>
      </c>
      <c r="B14" s="79">
        <v>500</v>
      </c>
      <c r="C14" s="79">
        <v>400</v>
      </c>
      <c r="D14" s="79">
        <v>900</v>
      </c>
    </row>
    <row r="15" spans="1:4" x14ac:dyDescent="0.25">
      <c r="A15" s="78" t="s">
        <v>1957</v>
      </c>
      <c r="B15" s="79">
        <v>2856</v>
      </c>
      <c r="C15" s="79">
        <v>4396</v>
      </c>
      <c r="D15" s="79">
        <v>7252</v>
      </c>
    </row>
  </sheetData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B22F39-AAF5-416B-AAB0-CC487789C818}">
  <dimension ref="A1:T131"/>
  <sheetViews>
    <sheetView zoomScaleNormal="100" workbookViewId="0">
      <selection activeCell="C41" sqref="C41"/>
    </sheetView>
  </sheetViews>
  <sheetFormatPr baseColWidth="10" defaultRowHeight="15.6" x14ac:dyDescent="0.3"/>
  <cols>
    <col min="1" max="2" width="17.109375" style="56" bestFit="1" customWidth="1"/>
    <col min="3" max="3" width="14.109375" style="57" bestFit="1" customWidth="1"/>
    <col min="4" max="4" width="10.6640625" style="57" bestFit="1" customWidth="1"/>
    <col min="5" max="5" width="6" style="57" bestFit="1" customWidth="1"/>
    <col min="6" max="6" width="15.44140625" style="57" bestFit="1" customWidth="1"/>
    <col min="7" max="8" width="20" style="56" bestFit="1" customWidth="1"/>
    <col min="9" max="9" width="52.44140625" style="56" bestFit="1" customWidth="1"/>
    <col min="10" max="10" width="40.5546875" style="56" bestFit="1" customWidth="1"/>
    <col min="11" max="11" width="6" style="57" bestFit="1" customWidth="1"/>
    <col min="12" max="12" width="20.33203125" style="57" bestFit="1" customWidth="1"/>
    <col min="13" max="13" width="7" style="57" bestFit="1" customWidth="1"/>
    <col min="14" max="14" width="14.109375" style="57" bestFit="1" customWidth="1"/>
    <col min="15" max="15" width="7.5546875" style="57" bestFit="1" customWidth="1"/>
    <col min="16" max="16" width="15.5546875" style="59" bestFit="1" customWidth="1"/>
    <col min="17" max="17" width="22" style="57" bestFit="1" customWidth="1"/>
    <col min="18" max="18" width="11.33203125" style="56" bestFit="1" customWidth="1"/>
    <col min="19" max="19" width="20.33203125" style="57" bestFit="1" customWidth="1"/>
    <col min="20" max="20" width="17.109375" style="56" bestFit="1" customWidth="1"/>
    <col min="21" max="257" width="11.5546875" style="56"/>
    <col min="258" max="258" width="12" style="56" bestFit="1" customWidth="1"/>
    <col min="259" max="259" width="11.88671875" style="56" bestFit="1" customWidth="1"/>
    <col min="260" max="260" width="9" style="56" bestFit="1" customWidth="1"/>
    <col min="261" max="261" width="9.6640625" style="56" bestFit="1" customWidth="1"/>
    <col min="262" max="262" width="11.33203125" style="56" bestFit="1" customWidth="1"/>
    <col min="263" max="263" width="11.88671875" style="56" bestFit="1" customWidth="1"/>
    <col min="264" max="264" width="14.88671875" style="56" bestFit="1" customWidth="1"/>
    <col min="265" max="265" width="14.6640625" style="56" bestFit="1" customWidth="1"/>
    <col min="266" max="266" width="34" style="56" bestFit="1" customWidth="1"/>
    <col min="267" max="267" width="29.44140625" style="56" bestFit="1" customWidth="1"/>
    <col min="268" max="268" width="5.5546875" style="56" bestFit="1" customWidth="1"/>
    <col min="269" max="269" width="16.5546875" style="56" bestFit="1" customWidth="1"/>
    <col min="270" max="270" width="7" style="56" bestFit="1" customWidth="1"/>
    <col min="271" max="271" width="9.88671875" style="56" bestFit="1" customWidth="1"/>
    <col min="272" max="272" width="7" style="56" bestFit="1" customWidth="1"/>
    <col min="273" max="273" width="17" style="56" bestFit="1" customWidth="1"/>
    <col min="274" max="274" width="9.6640625" style="56" bestFit="1" customWidth="1"/>
    <col min="275" max="275" width="14.6640625" style="56" bestFit="1" customWidth="1"/>
    <col min="276" max="276" width="14.44140625" style="56" bestFit="1" customWidth="1"/>
    <col min="277" max="513" width="11.5546875" style="56"/>
    <col min="514" max="514" width="12" style="56" bestFit="1" customWidth="1"/>
    <col min="515" max="515" width="11.88671875" style="56" bestFit="1" customWidth="1"/>
    <col min="516" max="516" width="9" style="56" bestFit="1" customWidth="1"/>
    <col min="517" max="517" width="9.6640625" style="56" bestFit="1" customWidth="1"/>
    <col min="518" max="518" width="11.33203125" style="56" bestFit="1" customWidth="1"/>
    <col min="519" max="519" width="11.88671875" style="56" bestFit="1" customWidth="1"/>
    <col min="520" max="520" width="14.88671875" style="56" bestFit="1" customWidth="1"/>
    <col min="521" max="521" width="14.6640625" style="56" bestFit="1" customWidth="1"/>
    <col min="522" max="522" width="34" style="56" bestFit="1" customWidth="1"/>
    <col min="523" max="523" width="29.44140625" style="56" bestFit="1" customWidth="1"/>
    <col min="524" max="524" width="5.5546875" style="56" bestFit="1" customWidth="1"/>
    <col min="525" max="525" width="16.5546875" style="56" bestFit="1" customWidth="1"/>
    <col min="526" max="526" width="7" style="56" bestFit="1" customWidth="1"/>
    <col min="527" max="527" width="9.88671875" style="56" bestFit="1" customWidth="1"/>
    <col min="528" max="528" width="7" style="56" bestFit="1" customWidth="1"/>
    <col min="529" max="529" width="17" style="56" bestFit="1" customWidth="1"/>
    <col min="530" max="530" width="9.6640625" style="56" bestFit="1" customWidth="1"/>
    <col min="531" max="531" width="14.6640625" style="56" bestFit="1" customWidth="1"/>
    <col min="532" max="532" width="14.44140625" style="56" bestFit="1" customWidth="1"/>
    <col min="533" max="769" width="11.5546875" style="56"/>
    <col min="770" max="770" width="12" style="56" bestFit="1" customWidth="1"/>
    <col min="771" max="771" width="11.88671875" style="56" bestFit="1" customWidth="1"/>
    <col min="772" max="772" width="9" style="56" bestFit="1" customWidth="1"/>
    <col min="773" max="773" width="9.6640625" style="56" bestFit="1" customWidth="1"/>
    <col min="774" max="774" width="11.33203125" style="56" bestFit="1" customWidth="1"/>
    <col min="775" max="775" width="11.88671875" style="56" bestFit="1" customWidth="1"/>
    <col min="776" max="776" width="14.88671875" style="56" bestFit="1" customWidth="1"/>
    <col min="777" max="777" width="14.6640625" style="56" bestFit="1" customWidth="1"/>
    <col min="778" max="778" width="34" style="56" bestFit="1" customWidth="1"/>
    <col min="779" max="779" width="29.44140625" style="56" bestFit="1" customWidth="1"/>
    <col min="780" max="780" width="5.5546875" style="56" bestFit="1" customWidth="1"/>
    <col min="781" max="781" width="16.5546875" style="56" bestFit="1" customWidth="1"/>
    <col min="782" max="782" width="7" style="56" bestFit="1" customWidth="1"/>
    <col min="783" max="783" width="9.88671875" style="56" bestFit="1" customWidth="1"/>
    <col min="784" max="784" width="7" style="56" bestFit="1" customWidth="1"/>
    <col min="785" max="785" width="17" style="56" bestFit="1" customWidth="1"/>
    <col min="786" max="786" width="9.6640625" style="56" bestFit="1" customWidth="1"/>
    <col min="787" max="787" width="14.6640625" style="56" bestFit="1" customWidth="1"/>
    <col min="788" max="788" width="14.44140625" style="56" bestFit="1" customWidth="1"/>
    <col min="789" max="1025" width="11.5546875" style="56"/>
    <col min="1026" max="1026" width="12" style="56" bestFit="1" customWidth="1"/>
    <col min="1027" max="1027" width="11.88671875" style="56" bestFit="1" customWidth="1"/>
    <col min="1028" max="1028" width="9" style="56" bestFit="1" customWidth="1"/>
    <col min="1029" max="1029" width="9.6640625" style="56" bestFit="1" customWidth="1"/>
    <col min="1030" max="1030" width="11.33203125" style="56" bestFit="1" customWidth="1"/>
    <col min="1031" max="1031" width="11.88671875" style="56" bestFit="1" customWidth="1"/>
    <col min="1032" max="1032" width="14.88671875" style="56" bestFit="1" customWidth="1"/>
    <col min="1033" max="1033" width="14.6640625" style="56" bestFit="1" customWidth="1"/>
    <col min="1034" max="1034" width="34" style="56" bestFit="1" customWidth="1"/>
    <col min="1035" max="1035" width="29.44140625" style="56" bestFit="1" customWidth="1"/>
    <col min="1036" max="1036" width="5.5546875" style="56" bestFit="1" customWidth="1"/>
    <col min="1037" max="1037" width="16.5546875" style="56" bestFit="1" customWidth="1"/>
    <col min="1038" max="1038" width="7" style="56" bestFit="1" customWidth="1"/>
    <col min="1039" max="1039" width="9.88671875" style="56" bestFit="1" customWidth="1"/>
    <col min="1040" max="1040" width="7" style="56" bestFit="1" customWidth="1"/>
    <col min="1041" max="1041" width="17" style="56" bestFit="1" customWidth="1"/>
    <col min="1042" max="1042" width="9.6640625" style="56" bestFit="1" customWidth="1"/>
    <col min="1043" max="1043" width="14.6640625" style="56" bestFit="1" customWidth="1"/>
    <col min="1044" max="1044" width="14.44140625" style="56" bestFit="1" customWidth="1"/>
    <col min="1045" max="1281" width="11.5546875" style="56"/>
    <col min="1282" max="1282" width="12" style="56" bestFit="1" customWidth="1"/>
    <col min="1283" max="1283" width="11.88671875" style="56" bestFit="1" customWidth="1"/>
    <col min="1284" max="1284" width="9" style="56" bestFit="1" customWidth="1"/>
    <col min="1285" max="1285" width="9.6640625" style="56" bestFit="1" customWidth="1"/>
    <col min="1286" max="1286" width="11.33203125" style="56" bestFit="1" customWidth="1"/>
    <col min="1287" max="1287" width="11.88671875" style="56" bestFit="1" customWidth="1"/>
    <col min="1288" max="1288" width="14.88671875" style="56" bestFit="1" customWidth="1"/>
    <col min="1289" max="1289" width="14.6640625" style="56" bestFit="1" customWidth="1"/>
    <col min="1290" max="1290" width="34" style="56" bestFit="1" customWidth="1"/>
    <col min="1291" max="1291" width="29.44140625" style="56" bestFit="1" customWidth="1"/>
    <col min="1292" max="1292" width="5.5546875" style="56" bestFit="1" customWidth="1"/>
    <col min="1293" max="1293" width="16.5546875" style="56" bestFit="1" customWidth="1"/>
    <col min="1294" max="1294" width="7" style="56" bestFit="1" customWidth="1"/>
    <col min="1295" max="1295" width="9.88671875" style="56" bestFit="1" customWidth="1"/>
    <col min="1296" max="1296" width="7" style="56" bestFit="1" customWidth="1"/>
    <col min="1297" max="1297" width="17" style="56" bestFit="1" customWidth="1"/>
    <col min="1298" max="1298" width="9.6640625" style="56" bestFit="1" customWidth="1"/>
    <col min="1299" max="1299" width="14.6640625" style="56" bestFit="1" customWidth="1"/>
    <col min="1300" max="1300" width="14.44140625" style="56" bestFit="1" customWidth="1"/>
    <col min="1301" max="1537" width="11.5546875" style="56"/>
    <col min="1538" max="1538" width="12" style="56" bestFit="1" customWidth="1"/>
    <col min="1539" max="1539" width="11.88671875" style="56" bestFit="1" customWidth="1"/>
    <col min="1540" max="1540" width="9" style="56" bestFit="1" customWidth="1"/>
    <col min="1541" max="1541" width="9.6640625" style="56" bestFit="1" customWidth="1"/>
    <col min="1542" max="1542" width="11.33203125" style="56" bestFit="1" customWidth="1"/>
    <col min="1543" max="1543" width="11.88671875" style="56" bestFit="1" customWidth="1"/>
    <col min="1544" max="1544" width="14.88671875" style="56" bestFit="1" customWidth="1"/>
    <col min="1545" max="1545" width="14.6640625" style="56" bestFit="1" customWidth="1"/>
    <col min="1546" max="1546" width="34" style="56" bestFit="1" customWidth="1"/>
    <col min="1547" max="1547" width="29.44140625" style="56" bestFit="1" customWidth="1"/>
    <col min="1548" max="1548" width="5.5546875" style="56" bestFit="1" customWidth="1"/>
    <col min="1549" max="1549" width="16.5546875" style="56" bestFit="1" customWidth="1"/>
    <col min="1550" max="1550" width="7" style="56" bestFit="1" customWidth="1"/>
    <col min="1551" max="1551" width="9.88671875" style="56" bestFit="1" customWidth="1"/>
    <col min="1552" max="1552" width="7" style="56" bestFit="1" customWidth="1"/>
    <col min="1553" max="1553" width="17" style="56" bestFit="1" customWidth="1"/>
    <col min="1554" max="1554" width="9.6640625" style="56" bestFit="1" customWidth="1"/>
    <col min="1555" max="1555" width="14.6640625" style="56" bestFit="1" customWidth="1"/>
    <col min="1556" max="1556" width="14.44140625" style="56" bestFit="1" customWidth="1"/>
    <col min="1557" max="1793" width="11.5546875" style="56"/>
    <col min="1794" max="1794" width="12" style="56" bestFit="1" customWidth="1"/>
    <col min="1795" max="1795" width="11.88671875" style="56" bestFit="1" customWidth="1"/>
    <col min="1796" max="1796" width="9" style="56" bestFit="1" customWidth="1"/>
    <col min="1797" max="1797" width="9.6640625" style="56" bestFit="1" customWidth="1"/>
    <col min="1798" max="1798" width="11.33203125" style="56" bestFit="1" customWidth="1"/>
    <col min="1799" max="1799" width="11.88671875" style="56" bestFit="1" customWidth="1"/>
    <col min="1800" max="1800" width="14.88671875" style="56" bestFit="1" customWidth="1"/>
    <col min="1801" max="1801" width="14.6640625" style="56" bestFit="1" customWidth="1"/>
    <col min="1802" max="1802" width="34" style="56" bestFit="1" customWidth="1"/>
    <col min="1803" max="1803" width="29.44140625" style="56" bestFit="1" customWidth="1"/>
    <col min="1804" max="1804" width="5.5546875" style="56" bestFit="1" customWidth="1"/>
    <col min="1805" max="1805" width="16.5546875" style="56" bestFit="1" customWidth="1"/>
    <col min="1806" max="1806" width="7" style="56" bestFit="1" customWidth="1"/>
    <col min="1807" max="1807" width="9.88671875" style="56" bestFit="1" customWidth="1"/>
    <col min="1808" max="1808" width="7" style="56" bestFit="1" customWidth="1"/>
    <col min="1809" max="1809" width="17" style="56" bestFit="1" customWidth="1"/>
    <col min="1810" max="1810" width="9.6640625" style="56" bestFit="1" customWidth="1"/>
    <col min="1811" max="1811" width="14.6640625" style="56" bestFit="1" customWidth="1"/>
    <col min="1812" max="1812" width="14.44140625" style="56" bestFit="1" customWidth="1"/>
    <col min="1813" max="2049" width="11.5546875" style="56"/>
    <col min="2050" max="2050" width="12" style="56" bestFit="1" customWidth="1"/>
    <col min="2051" max="2051" width="11.88671875" style="56" bestFit="1" customWidth="1"/>
    <col min="2052" max="2052" width="9" style="56" bestFit="1" customWidth="1"/>
    <col min="2053" max="2053" width="9.6640625" style="56" bestFit="1" customWidth="1"/>
    <col min="2054" max="2054" width="11.33203125" style="56" bestFit="1" customWidth="1"/>
    <col min="2055" max="2055" width="11.88671875" style="56" bestFit="1" customWidth="1"/>
    <col min="2056" max="2056" width="14.88671875" style="56" bestFit="1" customWidth="1"/>
    <col min="2057" max="2057" width="14.6640625" style="56" bestFit="1" customWidth="1"/>
    <col min="2058" max="2058" width="34" style="56" bestFit="1" customWidth="1"/>
    <col min="2059" max="2059" width="29.44140625" style="56" bestFit="1" customWidth="1"/>
    <col min="2060" max="2060" width="5.5546875" style="56" bestFit="1" customWidth="1"/>
    <col min="2061" max="2061" width="16.5546875" style="56" bestFit="1" customWidth="1"/>
    <col min="2062" max="2062" width="7" style="56" bestFit="1" customWidth="1"/>
    <col min="2063" max="2063" width="9.88671875" style="56" bestFit="1" customWidth="1"/>
    <col min="2064" max="2064" width="7" style="56" bestFit="1" customWidth="1"/>
    <col min="2065" max="2065" width="17" style="56" bestFit="1" customWidth="1"/>
    <col min="2066" max="2066" width="9.6640625" style="56" bestFit="1" customWidth="1"/>
    <col min="2067" max="2067" width="14.6640625" style="56" bestFit="1" customWidth="1"/>
    <col min="2068" max="2068" width="14.44140625" style="56" bestFit="1" customWidth="1"/>
    <col min="2069" max="2305" width="11.5546875" style="56"/>
    <col min="2306" max="2306" width="12" style="56" bestFit="1" customWidth="1"/>
    <col min="2307" max="2307" width="11.88671875" style="56" bestFit="1" customWidth="1"/>
    <col min="2308" max="2308" width="9" style="56" bestFit="1" customWidth="1"/>
    <col min="2309" max="2309" width="9.6640625" style="56" bestFit="1" customWidth="1"/>
    <col min="2310" max="2310" width="11.33203125" style="56" bestFit="1" customWidth="1"/>
    <col min="2311" max="2311" width="11.88671875" style="56" bestFit="1" customWidth="1"/>
    <col min="2312" max="2312" width="14.88671875" style="56" bestFit="1" customWidth="1"/>
    <col min="2313" max="2313" width="14.6640625" style="56" bestFit="1" customWidth="1"/>
    <col min="2314" max="2314" width="34" style="56" bestFit="1" customWidth="1"/>
    <col min="2315" max="2315" width="29.44140625" style="56" bestFit="1" customWidth="1"/>
    <col min="2316" max="2316" width="5.5546875" style="56" bestFit="1" customWidth="1"/>
    <col min="2317" max="2317" width="16.5546875" style="56" bestFit="1" customWidth="1"/>
    <col min="2318" max="2318" width="7" style="56" bestFit="1" customWidth="1"/>
    <col min="2319" max="2319" width="9.88671875" style="56" bestFit="1" customWidth="1"/>
    <col min="2320" max="2320" width="7" style="56" bestFit="1" customWidth="1"/>
    <col min="2321" max="2321" width="17" style="56" bestFit="1" customWidth="1"/>
    <col min="2322" max="2322" width="9.6640625" style="56" bestFit="1" customWidth="1"/>
    <col min="2323" max="2323" width="14.6640625" style="56" bestFit="1" customWidth="1"/>
    <col min="2324" max="2324" width="14.44140625" style="56" bestFit="1" customWidth="1"/>
    <col min="2325" max="2561" width="11.5546875" style="56"/>
    <col min="2562" max="2562" width="12" style="56" bestFit="1" customWidth="1"/>
    <col min="2563" max="2563" width="11.88671875" style="56" bestFit="1" customWidth="1"/>
    <col min="2564" max="2564" width="9" style="56" bestFit="1" customWidth="1"/>
    <col min="2565" max="2565" width="9.6640625" style="56" bestFit="1" customWidth="1"/>
    <col min="2566" max="2566" width="11.33203125" style="56" bestFit="1" customWidth="1"/>
    <col min="2567" max="2567" width="11.88671875" style="56" bestFit="1" customWidth="1"/>
    <col min="2568" max="2568" width="14.88671875" style="56" bestFit="1" customWidth="1"/>
    <col min="2569" max="2569" width="14.6640625" style="56" bestFit="1" customWidth="1"/>
    <col min="2570" max="2570" width="34" style="56" bestFit="1" customWidth="1"/>
    <col min="2571" max="2571" width="29.44140625" style="56" bestFit="1" customWidth="1"/>
    <col min="2572" max="2572" width="5.5546875" style="56" bestFit="1" customWidth="1"/>
    <col min="2573" max="2573" width="16.5546875" style="56" bestFit="1" customWidth="1"/>
    <col min="2574" max="2574" width="7" style="56" bestFit="1" customWidth="1"/>
    <col min="2575" max="2575" width="9.88671875" style="56" bestFit="1" customWidth="1"/>
    <col min="2576" max="2576" width="7" style="56" bestFit="1" customWidth="1"/>
    <col min="2577" max="2577" width="17" style="56" bestFit="1" customWidth="1"/>
    <col min="2578" max="2578" width="9.6640625" style="56" bestFit="1" customWidth="1"/>
    <col min="2579" max="2579" width="14.6640625" style="56" bestFit="1" customWidth="1"/>
    <col min="2580" max="2580" width="14.44140625" style="56" bestFit="1" customWidth="1"/>
    <col min="2581" max="2817" width="11.5546875" style="56"/>
    <col min="2818" max="2818" width="12" style="56" bestFit="1" customWidth="1"/>
    <col min="2819" max="2819" width="11.88671875" style="56" bestFit="1" customWidth="1"/>
    <col min="2820" max="2820" width="9" style="56" bestFit="1" customWidth="1"/>
    <col min="2821" max="2821" width="9.6640625" style="56" bestFit="1" customWidth="1"/>
    <col min="2822" max="2822" width="11.33203125" style="56" bestFit="1" customWidth="1"/>
    <col min="2823" max="2823" width="11.88671875" style="56" bestFit="1" customWidth="1"/>
    <col min="2824" max="2824" width="14.88671875" style="56" bestFit="1" customWidth="1"/>
    <col min="2825" max="2825" width="14.6640625" style="56" bestFit="1" customWidth="1"/>
    <col min="2826" max="2826" width="34" style="56" bestFit="1" customWidth="1"/>
    <col min="2827" max="2827" width="29.44140625" style="56" bestFit="1" customWidth="1"/>
    <col min="2828" max="2828" width="5.5546875" style="56" bestFit="1" customWidth="1"/>
    <col min="2829" max="2829" width="16.5546875" style="56" bestFit="1" customWidth="1"/>
    <col min="2830" max="2830" width="7" style="56" bestFit="1" customWidth="1"/>
    <col min="2831" max="2831" width="9.88671875" style="56" bestFit="1" customWidth="1"/>
    <col min="2832" max="2832" width="7" style="56" bestFit="1" customWidth="1"/>
    <col min="2833" max="2833" width="17" style="56" bestFit="1" customWidth="1"/>
    <col min="2834" max="2834" width="9.6640625" style="56" bestFit="1" customWidth="1"/>
    <col min="2835" max="2835" width="14.6640625" style="56" bestFit="1" customWidth="1"/>
    <col min="2836" max="2836" width="14.44140625" style="56" bestFit="1" customWidth="1"/>
    <col min="2837" max="3073" width="11.5546875" style="56"/>
    <col min="3074" max="3074" width="12" style="56" bestFit="1" customWidth="1"/>
    <col min="3075" max="3075" width="11.88671875" style="56" bestFit="1" customWidth="1"/>
    <col min="3076" max="3076" width="9" style="56" bestFit="1" customWidth="1"/>
    <col min="3077" max="3077" width="9.6640625" style="56" bestFit="1" customWidth="1"/>
    <col min="3078" max="3078" width="11.33203125" style="56" bestFit="1" customWidth="1"/>
    <col min="3079" max="3079" width="11.88671875" style="56" bestFit="1" customWidth="1"/>
    <col min="3080" max="3080" width="14.88671875" style="56" bestFit="1" customWidth="1"/>
    <col min="3081" max="3081" width="14.6640625" style="56" bestFit="1" customWidth="1"/>
    <col min="3082" max="3082" width="34" style="56" bestFit="1" customWidth="1"/>
    <col min="3083" max="3083" width="29.44140625" style="56" bestFit="1" customWidth="1"/>
    <col min="3084" max="3084" width="5.5546875" style="56" bestFit="1" customWidth="1"/>
    <col min="3085" max="3085" width="16.5546875" style="56" bestFit="1" customWidth="1"/>
    <col min="3086" max="3086" width="7" style="56" bestFit="1" customWidth="1"/>
    <col min="3087" max="3087" width="9.88671875" style="56" bestFit="1" customWidth="1"/>
    <col min="3088" max="3088" width="7" style="56" bestFit="1" customWidth="1"/>
    <col min="3089" max="3089" width="17" style="56" bestFit="1" customWidth="1"/>
    <col min="3090" max="3090" width="9.6640625" style="56" bestFit="1" customWidth="1"/>
    <col min="3091" max="3091" width="14.6640625" style="56" bestFit="1" customWidth="1"/>
    <col min="3092" max="3092" width="14.44140625" style="56" bestFit="1" customWidth="1"/>
    <col min="3093" max="3329" width="11.5546875" style="56"/>
    <col min="3330" max="3330" width="12" style="56" bestFit="1" customWidth="1"/>
    <col min="3331" max="3331" width="11.88671875" style="56" bestFit="1" customWidth="1"/>
    <col min="3332" max="3332" width="9" style="56" bestFit="1" customWidth="1"/>
    <col min="3333" max="3333" width="9.6640625" style="56" bestFit="1" customWidth="1"/>
    <col min="3334" max="3334" width="11.33203125" style="56" bestFit="1" customWidth="1"/>
    <col min="3335" max="3335" width="11.88671875" style="56" bestFit="1" customWidth="1"/>
    <col min="3336" max="3336" width="14.88671875" style="56" bestFit="1" customWidth="1"/>
    <col min="3337" max="3337" width="14.6640625" style="56" bestFit="1" customWidth="1"/>
    <col min="3338" max="3338" width="34" style="56" bestFit="1" customWidth="1"/>
    <col min="3339" max="3339" width="29.44140625" style="56" bestFit="1" customWidth="1"/>
    <col min="3340" max="3340" width="5.5546875" style="56" bestFit="1" customWidth="1"/>
    <col min="3341" max="3341" width="16.5546875" style="56" bestFit="1" customWidth="1"/>
    <col min="3342" max="3342" width="7" style="56" bestFit="1" customWidth="1"/>
    <col min="3343" max="3343" width="9.88671875" style="56" bestFit="1" customWidth="1"/>
    <col min="3344" max="3344" width="7" style="56" bestFit="1" customWidth="1"/>
    <col min="3345" max="3345" width="17" style="56" bestFit="1" customWidth="1"/>
    <col min="3346" max="3346" width="9.6640625" style="56" bestFit="1" customWidth="1"/>
    <col min="3347" max="3347" width="14.6640625" style="56" bestFit="1" customWidth="1"/>
    <col min="3348" max="3348" width="14.44140625" style="56" bestFit="1" customWidth="1"/>
    <col min="3349" max="3585" width="11.5546875" style="56"/>
    <col min="3586" max="3586" width="12" style="56" bestFit="1" customWidth="1"/>
    <col min="3587" max="3587" width="11.88671875" style="56" bestFit="1" customWidth="1"/>
    <col min="3588" max="3588" width="9" style="56" bestFit="1" customWidth="1"/>
    <col min="3589" max="3589" width="9.6640625" style="56" bestFit="1" customWidth="1"/>
    <col min="3590" max="3590" width="11.33203125" style="56" bestFit="1" customWidth="1"/>
    <col min="3591" max="3591" width="11.88671875" style="56" bestFit="1" customWidth="1"/>
    <col min="3592" max="3592" width="14.88671875" style="56" bestFit="1" customWidth="1"/>
    <col min="3593" max="3593" width="14.6640625" style="56" bestFit="1" customWidth="1"/>
    <col min="3594" max="3594" width="34" style="56" bestFit="1" customWidth="1"/>
    <col min="3595" max="3595" width="29.44140625" style="56" bestFit="1" customWidth="1"/>
    <col min="3596" max="3596" width="5.5546875" style="56" bestFit="1" customWidth="1"/>
    <col min="3597" max="3597" width="16.5546875" style="56" bestFit="1" customWidth="1"/>
    <col min="3598" max="3598" width="7" style="56" bestFit="1" customWidth="1"/>
    <col min="3599" max="3599" width="9.88671875" style="56" bestFit="1" customWidth="1"/>
    <col min="3600" max="3600" width="7" style="56" bestFit="1" customWidth="1"/>
    <col min="3601" max="3601" width="17" style="56" bestFit="1" customWidth="1"/>
    <col min="3602" max="3602" width="9.6640625" style="56" bestFit="1" customWidth="1"/>
    <col min="3603" max="3603" width="14.6640625" style="56" bestFit="1" customWidth="1"/>
    <col min="3604" max="3604" width="14.44140625" style="56" bestFit="1" customWidth="1"/>
    <col min="3605" max="3841" width="11.5546875" style="56"/>
    <col min="3842" max="3842" width="12" style="56" bestFit="1" customWidth="1"/>
    <col min="3843" max="3843" width="11.88671875" style="56" bestFit="1" customWidth="1"/>
    <col min="3844" max="3844" width="9" style="56" bestFit="1" customWidth="1"/>
    <col min="3845" max="3845" width="9.6640625" style="56" bestFit="1" customWidth="1"/>
    <col min="3846" max="3846" width="11.33203125" style="56" bestFit="1" customWidth="1"/>
    <col min="3847" max="3847" width="11.88671875" style="56" bestFit="1" customWidth="1"/>
    <col min="3848" max="3848" width="14.88671875" style="56" bestFit="1" customWidth="1"/>
    <col min="3849" max="3849" width="14.6640625" style="56" bestFit="1" customWidth="1"/>
    <col min="3850" max="3850" width="34" style="56" bestFit="1" customWidth="1"/>
    <col min="3851" max="3851" width="29.44140625" style="56" bestFit="1" customWidth="1"/>
    <col min="3852" max="3852" width="5.5546875" style="56" bestFit="1" customWidth="1"/>
    <col min="3853" max="3853" width="16.5546875" style="56" bestFit="1" customWidth="1"/>
    <col min="3854" max="3854" width="7" style="56" bestFit="1" customWidth="1"/>
    <col min="3855" max="3855" width="9.88671875" style="56" bestFit="1" customWidth="1"/>
    <col min="3856" max="3856" width="7" style="56" bestFit="1" customWidth="1"/>
    <col min="3857" max="3857" width="17" style="56" bestFit="1" customWidth="1"/>
    <col min="3858" max="3858" width="9.6640625" style="56" bestFit="1" customWidth="1"/>
    <col min="3859" max="3859" width="14.6640625" style="56" bestFit="1" customWidth="1"/>
    <col min="3860" max="3860" width="14.44140625" style="56" bestFit="1" customWidth="1"/>
    <col min="3861" max="4097" width="11.5546875" style="56"/>
    <col min="4098" max="4098" width="12" style="56" bestFit="1" customWidth="1"/>
    <col min="4099" max="4099" width="11.88671875" style="56" bestFit="1" customWidth="1"/>
    <col min="4100" max="4100" width="9" style="56" bestFit="1" customWidth="1"/>
    <col min="4101" max="4101" width="9.6640625" style="56" bestFit="1" customWidth="1"/>
    <col min="4102" max="4102" width="11.33203125" style="56" bestFit="1" customWidth="1"/>
    <col min="4103" max="4103" width="11.88671875" style="56" bestFit="1" customWidth="1"/>
    <col min="4104" max="4104" width="14.88671875" style="56" bestFit="1" customWidth="1"/>
    <col min="4105" max="4105" width="14.6640625" style="56" bestFit="1" customWidth="1"/>
    <col min="4106" max="4106" width="34" style="56" bestFit="1" customWidth="1"/>
    <col min="4107" max="4107" width="29.44140625" style="56" bestFit="1" customWidth="1"/>
    <col min="4108" max="4108" width="5.5546875" style="56" bestFit="1" customWidth="1"/>
    <col min="4109" max="4109" width="16.5546875" style="56" bestFit="1" customWidth="1"/>
    <col min="4110" max="4110" width="7" style="56" bestFit="1" customWidth="1"/>
    <col min="4111" max="4111" width="9.88671875" style="56" bestFit="1" customWidth="1"/>
    <col min="4112" max="4112" width="7" style="56" bestFit="1" customWidth="1"/>
    <col min="4113" max="4113" width="17" style="56" bestFit="1" customWidth="1"/>
    <col min="4114" max="4114" width="9.6640625" style="56" bestFit="1" customWidth="1"/>
    <col min="4115" max="4115" width="14.6640625" style="56" bestFit="1" customWidth="1"/>
    <col min="4116" max="4116" width="14.44140625" style="56" bestFit="1" customWidth="1"/>
    <col min="4117" max="4353" width="11.5546875" style="56"/>
    <col min="4354" max="4354" width="12" style="56" bestFit="1" customWidth="1"/>
    <col min="4355" max="4355" width="11.88671875" style="56" bestFit="1" customWidth="1"/>
    <col min="4356" max="4356" width="9" style="56" bestFit="1" customWidth="1"/>
    <col min="4357" max="4357" width="9.6640625" style="56" bestFit="1" customWidth="1"/>
    <col min="4358" max="4358" width="11.33203125" style="56" bestFit="1" customWidth="1"/>
    <col min="4359" max="4359" width="11.88671875" style="56" bestFit="1" customWidth="1"/>
    <col min="4360" max="4360" width="14.88671875" style="56" bestFit="1" customWidth="1"/>
    <col min="4361" max="4361" width="14.6640625" style="56" bestFit="1" customWidth="1"/>
    <col min="4362" max="4362" width="34" style="56" bestFit="1" customWidth="1"/>
    <col min="4363" max="4363" width="29.44140625" style="56" bestFit="1" customWidth="1"/>
    <col min="4364" max="4364" width="5.5546875" style="56" bestFit="1" customWidth="1"/>
    <col min="4365" max="4365" width="16.5546875" style="56" bestFit="1" customWidth="1"/>
    <col min="4366" max="4366" width="7" style="56" bestFit="1" customWidth="1"/>
    <col min="4367" max="4367" width="9.88671875" style="56" bestFit="1" customWidth="1"/>
    <col min="4368" max="4368" width="7" style="56" bestFit="1" customWidth="1"/>
    <col min="4369" max="4369" width="17" style="56" bestFit="1" customWidth="1"/>
    <col min="4370" max="4370" width="9.6640625" style="56" bestFit="1" customWidth="1"/>
    <col min="4371" max="4371" width="14.6640625" style="56" bestFit="1" customWidth="1"/>
    <col min="4372" max="4372" width="14.44140625" style="56" bestFit="1" customWidth="1"/>
    <col min="4373" max="4609" width="11.5546875" style="56"/>
    <col min="4610" max="4610" width="12" style="56" bestFit="1" customWidth="1"/>
    <col min="4611" max="4611" width="11.88671875" style="56" bestFit="1" customWidth="1"/>
    <col min="4612" max="4612" width="9" style="56" bestFit="1" customWidth="1"/>
    <col min="4613" max="4613" width="9.6640625" style="56" bestFit="1" customWidth="1"/>
    <col min="4614" max="4614" width="11.33203125" style="56" bestFit="1" customWidth="1"/>
    <col min="4615" max="4615" width="11.88671875" style="56" bestFit="1" customWidth="1"/>
    <col min="4616" max="4616" width="14.88671875" style="56" bestFit="1" customWidth="1"/>
    <col min="4617" max="4617" width="14.6640625" style="56" bestFit="1" customWidth="1"/>
    <col min="4618" max="4618" width="34" style="56" bestFit="1" customWidth="1"/>
    <col min="4619" max="4619" width="29.44140625" style="56" bestFit="1" customWidth="1"/>
    <col min="4620" max="4620" width="5.5546875" style="56" bestFit="1" customWidth="1"/>
    <col min="4621" max="4621" width="16.5546875" style="56" bestFit="1" customWidth="1"/>
    <col min="4622" max="4622" width="7" style="56" bestFit="1" customWidth="1"/>
    <col min="4623" max="4623" width="9.88671875" style="56" bestFit="1" customWidth="1"/>
    <col min="4624" max="4624" width="7" style="56" bestFit="1" customWidth="1"/>
    <col min="4625" max="4625" width="17" style="56" bestFit="1" customWidth="1"/>
    <col min="4626" max="4626" width="9.6640625" style="56" bestFit="1" customWidth="1"/>
    <col min="4627" max="4627" width="14.6640625" style="56" bestFit="1" customWidth="1"/>
    <col min="4628" max="4628" width="14.44140625" style="56" bestFit="1" customWidth="1"/>
    <col min="4629" max="4865" width="11.5546875" style="56"/>
    <col min="4866" max="4866" width="12" style="56" bestFit="1" customWidth="1"/>
    <col min="4867" max="4867" width="11.88671875" style="56" bestFit="1" customWidth="1"/>
    <col min="4868" max="4868" width="9" style="56" bestFit="1" customWidth="1"/>
    <col min="4869" max="4869" width="9.6640625" style="56" bestFit="1" customWidth="1"/>
    <col min="4870" max="4870" width="11.33203125" style="56" bestFit="1" customWidth="1"/>
    <col min="4871" max="4871" width="11.88671875" style="56" bestFit="1" customWidth="1"/>
    <col min="4872" max="4872" width="14.88671875" style="56" bestFit="1" customWidth="1"/>
    <col min="4873" max="4873" width="14.6640625" style="56" bestFit="1" customWidth="1"/>
    <col min="4874" max="4874" width="34" style="56" bestFit="1" customWidth="1"/>
    <col min="4875" max="4875" width="29.44140625" style="56" bestFit="1" customWidth="1"/>
    <col min="4876" max="4876" width="5.5546875" style="56" bestFit="1" customWidth="1"/>
    <col min="4877" max="4877" width="16.5546875" style="56" bestFit="1" customWidth="1"/>
    <col min="4878" max="4878" width="7" style="56" bestFit="1" customWidth="1"/>
    <col min="4879" max="4879" width="9.88671875" style="56" bestFit="1" customWidth="1"/>
    <col min="4880" max="4880" width="7" style="56" bestFit="1" customWidth="1"/>
    <col min="4881" max="4881" width="17" style="56" bestFit="1" customWidth="1"/>
    <col min="4882" max="4882" width="9.6640625" style="56" bestFit="1" customWidth="1"/>
    <col min="4883" max="4883" width="14.6640625" style="56" bestFit="1" customWidth="1"/>
    <col min="4884" max="4884" width="14.44140625" style="56" bestFit="1" customWidth="1"/>
    <col min="4885" max="5121" width="11.5546875" style="56"/>
    <col min="5122" max="5122" width="12" style="56" bestFit="1" customWidth="1"/>
    <col min="5123" max="5123" width="11.88671875" style="56" bestFit="1" customWidth="1"/>
    <col min="5124" max="5124" width="9" style="56" bestFit="1" customWidth="1"/>
    <col min="5125" max="5125" width="9.6640625" style="56" bestFit="1" customWidth="1"/>
    <col min="5126" max="5126" width="11.33203125" style="56" bestFit="1" customWidth="1"/>
    <col min="5127" max="5127" width="11.88671875" style="56" bestFit="1" customWidth="1"/>
    <col min="5128" max="5128" width="14.88671875" style="56" bestFit="1" customWidth="1"/>
    <col min="5129" max="5129" width="14.6640625" style="56" bestFit="1" customWidth="1"/>
    <col min="5130" max="5130" width="34" style="56" bestFit="1" customWidth="1"/>
    <col min="5131" max="5131" width="29.44140625" style="56" bestFit="1" customWidth="1"/>
    <col min="5132" max="5132" width="5.5546875" style="56" bestFit="1" customWidth="1"/>
    <col min="5133" max="5133" width="16.5546875" style="56" bestFit="1" customWidth="1"/>
    <col min="5134" max="5134" width="7" style="56" bestFit="1" customWidth="1"/>
    <col min="5135" max="5135" width="9.88671875" style="56" bestFit="1" customWidth="1"/>
    <col min="5136" max="5136" width="7" style="56" bestFit="1" customWidth="1"/>
    <col min="5137" max="5137" width="17" style="56" bestFit="1" customWidth="1"/>
    <col min="5138" max="5138" width="9.6640625" style="56" bestFit="1" customWidth="1"/>
    <col min="5139" max="5139" width="14.6640625" style="56" bestFit="1" customWidth="1"/>
    <col min="5140" max="5140" width="14.44140625" style="56" bestFit="1" customWidth="1"/>
    <col min="5141" max="5377" width="11.5546875" style="56"/>
    <col min="5378" max="5378" width="12" style="56" bestFit="1" customWidth="1"/>
    <col min="5379" max="5379" width="11.88671875" style="56" bestFit="1" customWidth="1"/>
    <col min="5380" max="5380" width="9" style="56" bestFit="1" customWidth="1"/>
    <col min="5381" max="5381" width="9.6640625" style="56" bestFit="1" customWidth="1"/>
    <col min="5382" max="5382" width="11.33203125" style="56" bestFit="1" customWidth="1"/>
    <col min="5383" max="5383" width="11.88671875" style="56" bestFit="1" customWidth="1"/>
    <col min="5384" max="5384" width="14.88671875" style="56" bestFit="1" customWidth="1"/>
    <col min="5385" max="5385" width="14.6640625" style="56" bestFit="1" customWidth="1"/>
    <col min="5386" max="5386" width="34" style="56" bestFit="1" customWidth="1"/>
    <col min="5387" max="5387" width="29.44140625" style="56" bestFit="1" customWidth="1"/>
    <col min="5388" max="5388" width="5.5546875" style="56" bestFit="1" customWidth="1"/>
    <col min="5389" max="5389" width="16.5546875" style="56" bestFit="1" customWidth="1"/>
    <col min="5390" max="5390" width="7" style="56" bestFit="1" customWidth="1"/>
    <col min="5391" max="5391" width="9.88671875" style="56" bestFit="1" customWidth="1"/>
    <col min="5392" max="5392" width="7" style="56" bestFit="1" customWidth="1"/>
    <col min="5393" max="5393" width="17" style="56" bestFit="1" customWidth="1"/>
    <col min="5394" max="5394" width="9.6640625" style="56" bestFit="1" customWidth="1"/>
    <col min="5395" max="5395" width="14.6640625" style="56" bestFit="1" customWidth="1"/>
    <col min="5396" max="5396" width="14.44140625" style="56" bestFit="1" customWidth="1"/>
    <col min="5397" max="5633" width="11.5546875" style="56"/>
    <col min="5634" max="5634" width="12" style="56" bestFit="1" customWidth="1"/>
    <col min="5635" max="5635" width="11.88671875" style="56" bestFit="1" customWidth="1"/>
    <col min="5636" max="5636" width="9" style="56" bestFit="1" customWidth="1"/>
    <col min="5637" max="5637" width="9.6640625" style="56" bestFit="1" customWidth="1"/>
    <col min="5638" max="5638" width="11.33203125" style="56" bestFit="1" customWidth="1"/>
    <col min="5639" max="5639" width="11.88671875" style="56" bestFit="1" customWidth="1"/>
    <col min="5640" max="5640" width="14.88671875" style="56" bestFit="1" customWidth="1"/>
    <col min="5641" max="5641" width="14.6640625" style="56" bestFit="1" customWidth="1"/>
    <col min="5642" max="5642" width="34" style="56" bestFit="1" customWidth="1"/>
    <col min="5643" max="5643" width="29.44140625" style="56" bestFit="1" customWidth="1"/>
    <col min="5644" max="5644" width="5.5546875" style="56" bestFit="1" customWidth="1"/>
    <col min="5645" max="5645" width="16.5546875" style="56" bestFit="1" customWidth="1"/>
    <col min="5646" max="5646" width="7" style="56" bestFit="1" customWidth="1"/>
    <col min="5647" max="5647" width="9.88671875" style="56" bestFit="1" customWidth="1"/>
    <col min="5648" max="5648" width="7" style="56" bestFit="1" customWidth="1"/>
    <col min="5649" max="5649" width="17" style="56" bestFit="1" customWidth="1"/>
    <col min="5650" max="5650" width="9.6640625" style="56" bestFit="1" customWidth="1"/>
    <col min="5651" max="5651" width="14.6640625" style="56" bestFit="1" customWidth="1"/>
    <col min="5652" max="5652" width="14.44140625" style="56" bestFit="1" customWidth="1"/>
    <col min="5653" max="5889" width="11.5546875" style="56"/>
    <col min="5890" max="5890" width="12" style="56" bestFit="1" customWidth="1"/>
    <col min="5891" max="5891" width="11.88671875" style="56" bestFit="1" customWidth="1"/>
    <col min="5892" max="5892" width="9" style="56" bestFit="1" customWidth="1"/>
    <col min="5893" max="5893" width="9.6640625" style="56" bestFit="1" customWidth="1"/>
    <col min="5894" max="5894" width="11.33203125" style="56" bestFit="1" customWidth="1"/>
    <col min="5895" max="5895" width="11.88671875" style="56" bestFit="1" customWidth="1"/>
    <col min="5896" max="5896" width="14.88671875" style="56" bestFit="1" customWidth="1"/>
    <col min="5897" max="5897" width="14.6640625" style="56" bestFit="1" customWidth="1"/>
    <col min="5898" max="5898" width="34" style="56" bestFit="1" customWidth="1"/>
    <col min="5899" max="5899" width="29.44140625" style="56" bestFit="1" customWidth="1"/>
    <col min="5900" max="5900" width="5.5546875" style="56" bestFit="1" customWidth="1"/>
    <col min="5901" max="5901" width="16.5546875" style="56" bestFit="1" customWidth="1"/>
    <col min="5902" max="5902" width="7" style="56" bestFit="1" customWidth="1"/>
    <col min="5903" max="5903" width="9.88671875" style="56" bestFit="1" customWidth="1"/>
    <col min="5904" max="5904" width="7" style="56" bestFit="1" customWidth="1"/>
    <col min="5905" max="5905" width="17" style="56" bestFit="1" customWidth="1"/>
    <col min="5906" max="5906" width="9.6640625" style="56" bestFit="1" customWidth="1"/>
    <col min="5907" max="5907" width="14.6640625" style="56" bestFit="1" customWidth="1"/>
    <col min="5908" max="5908" width="14.44140625" style="56" bestFit="1" customWidth="1"/>
    <col min="5909" max="6145" width="11.5546875" style="56"/>
    <col min="6146" max="6146" width="12" style="56" bestFit="1" customWidth="1"/>
    <col min="6147" max="6147" width="11.88671875" style="56" bestFit="1" customWidth="1"/>
    <col min="6148" max="6148" width="9" style="56" bestFit="1" customWidth="1"/>
    <col min="6149" max="6149" width="9.6640625" style="56" bestFit="1" customWidth="1"/>
    <col min="6150" max="6150" width="11.33203125" style="56" bestFit="1" customWidth="1"/>
    <col min="6151" max="6151" width="11.88671875" style="56" bestFit="1" customWidth="1"/>
    <col min="6152" max="6152" width="14.88671875" style="56" bestFit="1" customWidth="1"/>
    <col min="6153" max="6153" width="14.6640625" style="56" bestFit="1" customWidth="1"/>
    <col min="6154" max="6154" width="34" style="56" bestFit="1" customWidth="1"/>
    <col min="6155" max="6155" width="29.44140625" style="56" bestFit="1" customWidth="1"/>
    <col min="6156" max="6156" width="5.5546875" style="56" bestFit="1" customWidth="1"/>
    <col min="6157" max="6157" width="16.5546875" style="56" bestFit="1" customWidth="1"/>
    <col min="6158" max="6158" width="7" style="56" bestFit="1" customWidth="1"/>
    <col min="6159" max="6159" width="9.88671875" style="56" bestFit="1" customWidth="1"/>
    <col min="6160" max="6160" width="7" style="56" bestFit="1" customWidth="1"/>
    <col min="6161" max="6161" width="17" style="56" bestFit="1" customWidth="1"/>
    <col min="6162" max="6162" width="9.6640625" style="56" bestFit="1" customWidth="1"/>
    <col min="6163" max="6163" width="14.6640625" style="56" bestFit="1" customWidth="1"/>
    <col min="6164" max="6164" width="14.44140625" style="56" bestFit="1" customWidth="1"/>
    <col min="6165" max="6401" width="11.5546875" style="56"/>
    <col min="6402" max="6402" width="12" style="56" bestFit="1" customWidth="1"/>
    <col min="6403" max="6403" width="11.88671875" style="56" bestFit="1" customWidth="1"/>
    <col min="6404" max="6404" width="9" style="56" bestFit="1" customWidth="1"/>
    <col min="6405" max="6405" width="9.6640625" style="56" bestFit="1" customWidth="1"/>
    <col min="6406" max="6406" width="11.33203125" style="56" bestFit="1" customWidth="1"/>
    <col min="6407" max="6407" width="11.88671875" style="56" bestFit="1" customWidth="1"/>
    <col min="6408" max="6408" width="14.88671875" style="56" bestFit="1" customWidth="1"/>
    <col min="6409" max="6409" width="14.6640625" style="56" bestFit="1" customWidth="1"/>
    <col min="6410" max="6410" width="34" style="56" bestFit="1" customWidth="1"/>
    <col min="6411" max="6411" width="29.44140625" style="56" bestFit="1" customWidth="1"/>
    <col min="6412" max="6412" width="5.5546875" style="56" bestFit="1" customWidth="1"/>
    <col min="6413" max="6413" width="16.5546875" style="56" bestFit="1" customWidth="1"/>
    <col min="6414" max="6414" width="7" style="56" bestFit="1" customWidth="1"/>
    <col min="6415" max="6415" width="9.88671875" style="56" bestFit="1" customWidth="1"/>
    <col min="6416" max="6416" width="7" style="56" bestFit="1" customWidth="1"/>
    <col min="6417" max="6417" width="17" style="56" bestFit="1" customWidth="1"/>
    <col min="6418" max="6418" width="9.6640625" style="56" bestFit="1" customWidth="1"/>
    <col min="6419" max="6419" width="14.6640625" style="56" bestFit="1" customWidth="1"/>
    <col min="6420" max="6420" width="14.44140625" style="56" bestFit="1" customWidth="1"/>
    <col min="6421" max="6657" width="11.5546875" style="56"/>
    <col min="6658" max="6658" width="12" style="56" bestFit="1" customWidth="1"/>
    <col min="6659" max="6659" width="11.88671875" style="56" bestFit="1" customWidth="1"/>
    <col min="6660" max="6660" width="9" style="56" bestFit="1" customWidth="1"/>
    <col min="6661" max="6661" width="9.6640625" style="56" bestFit="1" customWidth="1"/>
    <col min="6662" max="6662" width="11.33203125" style="56" bestFit="1" customWidth="1"/>
    <col min="6663" max="6663" width="11.88671875" style="56" bestFit="1" customWidth="1"/>
    <col min="6664" max="6664" width="14.88671875" style="56" bestFit="1" customWidth="1"/>
    <col min="6665" max="6665" width="14.6640625" style="56" bestFit="1" customWidth="1"/>
    <col min="6666" max="6666" width="34" style="56" bestFit="1" customWidth="1"/>
    <col min="6667" max="6667" width="29.44140625" style="56" bestFit="1" customWidth="1"/>
    <col min="6668" max="6668" width="5.5546875" style="56" bestFit="1" customWidth="1"/>
    <col min="6669" max="6669" width="16.5546875" style="56" bestFit="1" customWidth="1"/>
    <col min="6670" max="6670" width="7" style="56" bestFit="1" customWidth="1"/>
    <col min="6671" max="6671" width="9.88671875" style="56" bestFit="1" customWidth="1"/>
    <col min="6672" max="6672" width="7" style="56" bestFit="1" customWidth="1"/>
    <col min="6673" max="6673" width="17" style="56" bestFit="1" customWidth="1"/>
    <col min="6674" max="6674" width="9.6640625" style="56" bestFit="1" customWidth="1"/>
    <col min="6675" max="6675" width="14.6640625" style="56" bestFit="1" customWidth="1"/>
    <col min="6676" max="6676" width="14.44140625" style="56" bestFit="1" customWidth="1"/>
    <col min="6677" max="6913" width="11.5546875" style="56"/>
    <col min="6914" max="6914" width="12" style="56" bestFit="1" customWidth="1"/>
    <col min="6915" max="6915" width="11.88671875" style="56" bestFit="1" customWidth="1"/>
    <col min="6916" max="6916" width="9" style="56" bestFit="1" customWidth="1"/>
    <col min="6917" max="6917" width="9.6640625" style="56" bestFit="1" customWidth="1"/>
    <col min="6918" max="6918" width="11.33203125" style="56" bestFit="1" customWidth="1"/>
    <col min="6919" max="6919" width="11.88671875" style="56" bestFit="1" customWidth="1"/>
    <col min="6920" max="6920" width="14.88671875" style="56" bestFit="1" customWidth="1"/>
    <col min="6921" max="6921" width="14.6640625" style="56" bestFit="1" customWidth="1"/>
    <col min="6922" max="6922" width="34" style="56" bestFit="1" customWidth="1"/>
    <col min="6923" max="6923" width="29.44140625" style="56" bestFit="1" customWidth="1"/>
    <col min="6924" max="6924" width="5.5546875" style="56" bestFit="1" customWidth="1"/>
    <col min="6925" max="6925" width="16.5546875" style="56" bestFit="1" customWidth="1"/>
    <col min="6926" max="6926" width="7" style="56" bestFit="1" customWidth="1"/>
    <col min="6927" max="6927" width="9.88671875" style="56" bestFit="1" customWidth="1"/>
    <col min="6928" max="6928" width="7" style="56" bestFit="1" customWidth="1"/>
    <col min="6929" max="6929" width="17" style="56" bestFit="1" customWidth="1"/>
    <col min="6930" max="6930" width="9.6640625" style="56" bestFit="1" customWidth="1"/>
    <col min="6931" max="6931" width="14.6640625" style="56" bestFit="1" customWidth="1"/>
    <col min="6932" max="6932" width="14.44140625" style="56" bestFit="1" customWidth="1"/>
    <col min="6933" max="7169" width="11.5546875" style="56"/>
    <col min="7170" max="7170" width="12" style="56" bestFit="1" customWidth="1"/>
    <col min="7171" max="7171" width="11.88671875" style="56" bestFit="1" customWidth="1"/>
    <col min="7172" max="7172" width="9" style="56" bestFit="1" customWidth="1"/>
    <col min="7173" max="7173" width="9.6640625" style="56" bestFit="1" customWidth="1"/>
    <col min="7174" max="7174" width="11.33203125" style="56" bestFit="1" customWidth="1"/>
    <col min="7175" max="7175" width="11.88671875" style="56" bestFit="1" customWidth="1"/>
    <col min="7176" max="7176" width="14.88671875" style="56" bestFit="1" customWidth="1"/>
    <col min="7177" max="7177" width="14.6640625" style="56" bestFit="1" customWidth="1"/>
    <col min="7178" max="7178" width="34" style="56" bestFit="1" customWidth="1"/>
    <col min="7179" max="7179" width="29.44140625" style="56" bestFit="1" customWidth="1"/>
    <col min="7180" max="7180" width="5.5546875" style="56" bestFit="1" customWidth="1"/>
    <col min="7181" max="7181" width="16.5546875" style="56" bestFit="1" customWidth="1"/>
    <col min="7182" max="7182" width="7" style="56" bestFit="1" customWidth="1"/>
    <col min="7183" max="7183" width="9.88671875" style="56" bestFit="1" customWidth="1"/>
    <col min="7184" max="7184" width="7" style="56" bestFit="1" customWidth="1"/>
    <col min="7185" max="7185" width="17" style="56" bestFit="1" customWidth="1"/>
    <col min="7186" max="7186" width="9.6640625" style="56" bestFit="1" customWidth="1"/>
    <col min="7187" max="7187" width="14.6640625" style="56" bestFit="1" customWidth="1"/>
    <col min="7188" max="7188" width="14.44140625" style="56" bestFit="1" customWidth="1"/>
    <col min="7189" max="7425" width="11.5546875" style="56"/>
    <col min="7426" max="7426" width="12" style="56" bestFit="1" customWidth="1"/>
    <col min="7427" max="7427" width="11.88671875" style="56" bestFit="1" customWidth="1"/>
    <col min="7428" max="7428" width="9" style="56" bestFit="1" customWidth="1"/>
    <col min="7429" max="7429" width="9.6640625" style="56" bestFit="1" customWidth="1"/>
    <col min="7430" max="7430" width="11.33203125" style="56" bestFit="1" customWidth="1"/>
    <col min="7431" max="7431" width="11.88671875" style="56" bestFit="1" customWidth="1"/>
    <col min="7432" max="7432" width="14.88671875" style="56" bestFit="1" customWidth="1"/>
    <col min="7433" max="7433" width="14.6640625" style="56" bestFit="1" customWidth="1"/>
    <col min="7434" max="7434" width="34" style="56" bestFit="1" customWidth="1"/>
    <col min="7435" max="7435" width="29.44140625" style="56" bestFit="1" customWidth="1"/>
    <col min="7436" max="7436" width="5.5546875" style="56" bestFit="1" customWidth="1"/>
    <col min="7437" max="7437" width="16.5546875" style="56" bestFit="1" customWidth="1"/>
    <col min="7438" max="7438" width="7" style="56" bestFit="1" customWidth="1"/>
    <col min="7439" max="7439" width="9.88671875" style="56" bestFit="1" customWidth="1"/>
    <col min="7440" max="7440" width="7" style="56" bestFit="1" customWidth="1"/>
    <col min="7441" max="7441" width="17" style="56" bestFit="1" customWidth="1"/>
    <col min="7442" max="7442" width="9.6640625" style="56" bestFit="1" customWidth="1"/>
    <col min="7443" max="7443" width="14.6640625" style="56" bestFit="1" customWidth="1"/>
    <col min="7444" max="7444" width="14.44140625" style="56" bestFit="1" customWidth="1"/>
    <col min="7445" max="7681" width="11.5546875" style="56"/>
    <col min="7682" max="7682" width="12" style="56" bestFit="1" customWidth="1"/>
    <col min="7683" max="7683" width="11.88671875" style="56" bestFit="1" customWidth="1"/>
    <col min="7684" max="7684" width="9" style="56" bestFit="1" customWidth="1"/>
    <col min="7685" max="7685" width="9.6640625" style="56" bestFit="1" customWidth="1"/>
    <col min="7686" max="7686" width="11.33203125" style="56" bestFit="1" customWidth="1"/>
    <col min="7687" max="7687" width="11.88671875" style="56" bestFit="1" customWidth="1"/>
    <col min="7688" max="7688" width="14.88671875" style="56" bestFit="1" customWidth="1"/>
    <col min="7689" max="7689" width="14.6640625" style="56" bestFit="1" customWidth="1"/>
    <col min="7690" max="7690" width="34" style="56" bestFit="1" customWidth="1"/>
    <col min="7691" max="7691" width="29.44140625" style="56" bestFit="1" customWidth="1"/>
    <col min="7692" max="7692" width="5.5546875" style="56" bestFit="1" customWidth="1"/>
    <col min="7693" max="7693" width="16.5546875" style="56" bestFit="1" customWidth="1"/>
    <col min="7694" max="7694" width="7" style="56" bestFit="1" customWidth="1"/>
    <col min="7695" max="7695" width="9.88671875" style="56" bestFit="1" customWidth="1"/>
    <col min="7696" max="7696" width="7" style="56" bestFit="1" customWidth="1"/>
    <col min="7697" max="7697" width="17" style="56" bestFit="1" customWidth="1"/>
    <col min="7698" max="7698" width="9.6640625" style="56" bestFit="1" customWidth="1"/>
    <col min="7699" max="7699" width="14.6640625" style="56" bestFit="1" customWidth="1"/>
    <col min="7700" max="7700" width="14.44140625" style="56" bestFit="1" customWidth="1"/>
    <col min="7701" max="7937" width="11.5546875" style="56"/>
    <col min="7938" max="7938" width="12" style="56" bestFit="1" customWidth="1"/>
    <col min="7939" max="7939" width="11.88671875" style="56" bestFit="1" customWidth="1"/>
    <col min="7940" max="7940" width="9" style="56" bestFit="1" customWidth="1"/>
    <col min="7941" max="7941" width="9.6640625" style="56" bestFit="1" customWidth="1"/>
    <col min="7942" max="7942" width="11.33203125" style="56" bestFit="1" customWidth="1"/>
    <col min="7943" max="7943" width="11.88671875" style="56" bestFit="1" customWidth="1"/>
    <col min="7944" max="7944" width="14.88671875" style="56" bestFit="1" customWidth="1"/>
    <col min="7945" max="7945" width="14.6640625" style="56" bestFit="1" customWidth="1"/>
    <col min="7946" max="7946" width="34" style="56" bestFit="1" customWidth="1"/>
    <col min="7947" max="7947" width="29.44140625" style="56" bestFit="1" customWidth="1"/>
    <col min="7948" max="7948" width="5.5546875" style="56" bestFit="1" customWidth="1"/>
    <col min="7949" max="7949" width="16.5546875" style="56" bestFit="1" customWidth="1"/>
    <col min="7950" max="7950" width="7" style="56" bestFit="1" customWidth="1"/>
    <col min="7951" max="7951" width="9.88671875" style="56" bestFit="1" customWidth="1"/>
    <col min="7952" max="7952" width="7" style="56" bestFit="1" customWidth="1"/>
    <col min="7953" max="7953" width="17" style="56" bestFit="1" customWidth="1"/>
    <col min="7954" max="7954" width="9.6640625" style="56" bestFit="1" customWidth="1"/>
    <col min="7955" max="7955" width="14.6640625" style="56" bestFit="1" customWidth="1"/>
    <col min="7956" max="7956" width="14.44140625" style="56" bestFit="1" customWidth="1"/>
    <col min="7957" max="8193" width="11.5546875" style="56"/>
    <col min="8194" max="8194" width="12" style="56" bestFit="1" customWidth="1"/>
    <col min="8195" max="8195" width="11.88671875" style="56" bestFit="1" customWidth="1"/>
    <col min="8196" max="8196" width="9" style="56" bestFit="1" customWidth="1"/>
    <col min="8197" max="8197" width="9.6640625" style="56" bestFit="1" customWidth="1"/>
    <col min="8198" max="8198" width="11.33203125" style="56" bestFit="1" customWidth="1"/>
    <col min="8199" max="8199" width="11.88671875" style="56" bestFit="1" customWidth="1"/>
    <col min="8200" max="8200" width="14.88671875" style="56" bestFit="1" customWidth="1"/>
    <col min="8201" max="8201" width="14.6640625" style="56" bestFit="1" customWidth="1"/>
    <col min="8202" max="8202" width="34" style="56" bestFit="1" customWidth="1"/>
    <col min="8203" max="8203" width="29.44140625" style="56" bestFit="1" customWidth="1"/>
    <col min="8204" max="8204" width="5.5546875" style="56" bestFit="1" customWidth="1"/>
    <col min="8205" max="8205" width="16.5546875" style="56" bestFit="1" customWidth="1"/>
    <col min="8206" max="8206" width="7" style="56" bestFit="1" customWidth="1"/>
    <col min="8207" max="8207" width="9.88671875" style="56" bestFit="1" customWidth="1"/>
    <col min="8208" max="8208" width="7" style="56" bestFit="1" customWidth="1"/>
    <col min="8209" max="8209" width="17" style="56" bestFit="1" customWidth="1"/>
    <col min="8210" max="8210" width="9.6640625" style="56" bestFit="1" customWidth="1"/>
    <col min="8211" max="8211" width="14.6640625" style="56" bestFit="1" customWidth="1"/>
    <col min="8212" max="8212" width="14.44140625" style="56" bestFit="1" customWidth="1"/>
    <col min="8213" max="8449" width="11.5546875" style="56"/>
    <col min="8450" max="8450" width="12" style="56" bestFit="1" customWidth="1"/>
    <col min="8451" max="8451" width="11.88671875" style="56" bestFit="1" customWidth="1"/>
    <col min="8452" max="8452" width="9" style="56" bestFit="1" customWidth="1"/>
    <col min="8453" max="8453" width="9.6640625" style="56" bestFit="1" customWidth="1"/>
    <col min="8454" max="8454" width="11.33203125" style="56" bestFit="1" customWidth="1"/>
    <col min="8455" max="8455" width="11.88671875" style="56" bestFit="1" customWidth="1"/>
    <col min="8456" max="8456" width="14.88671875" style="56" bestFit="1" customWidth="1"/>
    <col min="8457" max="8457" width="14.6640625" style="56" bestFit="1" customWidth="1"/>
    <col min="8458" max="8458" width="34" style="56" bestFit="1" customWidth="1"/>
    <col min="8459" max="8459" width="29.44140625" style="56" bestFit="1" customWidth="1"/>
    <col min="8460" max="8460" width="5.5546875" style="56" bestFit="1" customWidth="1"/>
    <col min="8461" max="8461" width="16.5546875" style="56" bestFit="1" customWidth="1"/>
    <col min="8462" max="8462" width="7" style="56" bestFit="1" customWidth="1"/>
    <col min="8463" max="8463" width="9.88671875" style="56" bestFit="1" customWidth="1"/>
    <col min="8464" max="8464" width="7" style="56" bestFit="1" customWidth="1"/>
    <col min="8465" max="8465" width="17" style="56" bestFit="1" customWidth="1"/>
    <col min="8466" max="8466" width="9.6640625" style="56" bestFit="1" customWidth="1"/>
    <col min="8467" max="8467" width="14.6640625" style="56" bestFit="1" customWidth="1"/>
    <col min="8468" max="8468" width="14.44140625" style="56" bestFit="1" customWidth="1"/>
    <col min="8469" max="8705" width="11.5546875" style="56"/>
    <col min="8706" max="8706" width="12" style="56" bestFit="1" customWidth="1"/>
    <col min="8707" max="8707" width="11.88671875" style="56" bestFit="1" customWidth="1"/>
    <col min="8708" max="8708" width="9" style="56" bestFit="1" customWidth="1"/>
    <col min="8709" max="8709" width="9.6640625" style="56" bestFit="1" customWidth="1"/>
    <col min="8710" max="8710" width="11.33203125" style="56" bestFit="1" customWidth="1"/>
    <col min="8711" max="8711" width="11.88671875" style="56" bestFit="1" customWidth="1"/>
    <col min="8712" max="8712" width="14.88671875" style="56" bestFit="1" customWidth="1"/>
    <col min="8713" max="8713" width="14.6640625" style="56" bestFit="1" customWidth="1"/>
    <col min="8714" max="8714" width="34" style="56" bestFit="1" customWidth="1"/>
    <col min="8715" max="8715" width="29.44140625" style="56" bestFit="1" customWidth="1"/>
    <col min="8716" max="8716" width="5.5546875" style="56" bestFit="1" customWidth="1"/>
    <col min="8717" max="8717" width="16.5546875" style="56" bestFit="1" customWidth="1"/>
    <col min="8718" max="8718" width="7" style="56" bestFit="1" customWidth="1"/>
    <col min="8719" max="8719" width="9.88671875" style="56" bestFit="1" customWidth="1"/>
    <col min="8720" max="8720" width="7" style="56" bestFit="1" customWidth="1"/>
    <col min="8721" max="8721" width="17" style="56" bestFit="1" customWidth="1"/>
    <col min="8722" max="8722" width="9.6640625" style="56" bestFit="1" customWidth="1"/>
    <col min="8723" max="8723" width="14.6640625" style="56" bestFit="1" customWidth="1"/>
    <col min="8724" max="8724" width="14.44140625" style="56" bestFit="1" customWidth="1"/>
    <col min="8725" max="8961" width="11.5546875" style="56"/>
    <col min="8962" max="8962" width="12" style="56" bestFit="1" customWidth="1"/>
    <col min="8963" max="8963" width="11.88671875" style="56" bestFit="1" customWidth="1"/>
    <col min="8964" max="8964" width="9" style="56" bestFit="1" customWidth="1"/>
    <col min="8965" max="8965" width="9.6640625" style="56" bestFit="1" customWidth="1"/>
    <col min="8966" max="8966" width="11.33203125" style="56" bestFit="1" customWidth="1"/>
    <col min="8967" max="8967" width="11.88671875" style="56" bestFit="1" customWidth="1"/>
    <col min="8968" max="8968" width="14.88671875" style="56" bestFit="1" customWidth="1"/>
    <col min="8969" max="8969" width="14.6640625" style="56" bestFit="1" customWidth="1"/>
    <col min="8970" max="8970" width="34" style="56" bestFit="1" customWidth="1"/>
    <col min="8971" max="8971" width="29.44140625" style="56" bestFit="1" customWidth="1"/>
    <col min="8972" max="8972" width="5.5546875" style="56" bestFit="1" customWidth="1"/>
    <col min="8973" max="8973" width="16.5546875" style="56" bestFit="1" customWidth="1"/>
    <col min="8974" max="8974" width="7" style="56" bestFit="1" customWidth="1"/>
    <col min="8975" max="8975" width="9.88671875" style="56" bestFit="1" customWidth="1"/>
    <col min="8976" max="8976" width="7" style="56" bestFit="1" customWidth="1"/>
    <col min="8977" max="8977" width="17" style="56" bestFit="1" customWidth="1"/>
    <col min="8978" max="8978" width="9.6640625" style="56" bestFit="1" customWidth="1"/>
    <col min="8979" max="8979" width="14.6640625" style="56" bestFit="1" customWidth="1"/>
    <col min="8980" max="8980" width="14.44140625" style="56" bestFit="1" customWidth="1"/>
    <col min="8981" max="9217" width="11.5546875" style="56"/>
    <col min="9218" max="9218" width="12" style="56" bestFit="1" customWidth="1"/>
    <col min="9219" max="9219" width="11.88671875" style="56" bestFit="1" customWidth="1"/>
    <col min="9220" max="9220" width="9" style="56" bestFit="1" customWidth="1"/>
    <col min="9221" max="9221" width="9.6640625" style="56" bestFit="1" customWidth="1"/>
    <col min="9222" max="9222" width="11.33203125" style="56" bestFit="1" customWidth="1"/>
    <col min="9223" max="9223" width="11.88671875" style="56" bestFit="1" customWidth="1"/>
    <col min="9224" max="9224" width="14.88671875" style="56" bestFit="1" customWidth="1"/>
    <col min="9225" max="9225" width="14.6640625" style="56" bestFit="1" customWidth="1"/>
    <col min="9226" max="9226" width="34" style="56" bestFit="1" customWidth="1"/>
    <col min="9227" max="9227" width="29.44140625" style="56" bestFit="1" customWidth="1"/>
    <col min="9228" max="9228" width="5.5546875" style="56" bestFit="1" customWidth="1"/>
    <col min="9229" max="9229" width="16.5546875" style="56" bestFit="1" customWidth="1"/>
    <col min="9230" max="9230" width="7" style="56" bestFit="1" customWidth="1"/>
    <col min="9231" max="9231" width="9.88671875" style="56" bestFit="1" customWidth="1"/>
    <col min="9232" max="9232" width="7" style="56" bestFit="1" customWidth="1"/>
    <col min="9233" max="9233" width="17" style="56" bestFit="1" customWidth="1"/>
    <col min="9234" max="9234" width="9.6640625" style="56" bestFit="1" customWidth="1"/>
    <col min="9235" max="9235" width="14.6640625" style="56" bestFit="1" customWidth="1"/>
    <col min="9236" max="9236" width="14.44140625" style="56" bestFit="1" customWidth="1"/>
    <col min="9237" max="9473" width="11.5546875" style="56"/>
    <col min="9474" max="9474" width="12" style="56" bestFit="1" customWidth="1"/>
    <col min="9475" max="9475" width="11.88671875" style="56" bestFit="1" customWidth="1"/>
    <col min="9476" max="9476" width="9" style="56" bestFit="1" customWidth="1"/>
    <col min="9477" max="9477" width="9.6640625" style="56" bestFit="1" customWidth="1"/>
    <col min="9478" max="9478" width="11.33203125" style="56" bestFit="1" customWidth="1"/>
    <col min="9479" max="9479" width="11.88671875" style="56" bestFit="1" customWidth="1"/>
    <col min="9480" max="9480" width="14.88671875" style="56" bestFit="1" customWidth="1"/>
    <col min="9481" max="9481" width="14.6640625" style="56" bestFit="1" customWidth="1"/>
    <col min="9482" max="9482" width="34" style="56" bestFit="1" customWidth="1"/>
    <col min="9483" max="9483" width="29.44140625" style="56" bestFit="1" customWidth="1"/>
    <col min="9484" max="9484" width="5.5546875" style="56" bestFit="1" customWidth="1"/>
    <col min="9485" max="9485" width="16.5546875" style="56" bestFit="1" customWidth="1"/>
    <col min="9486" max="9486" width="7" style="56" bestFit="1" customWidth="1"/>
    <col min="9487" max="9487" width="9.88671875" style="56" bestFit="1" customWidth="1"/>
    <col min="9488" max="9488" width="7" style="56" bestFit="1" customWidth="1"/>
    <col min="9489" max="9489" width="17" style="56" bestFit="1" customWidth="1"/>
    <col min="9490" max="9490" width="9.6640625" style="56" bestFit="1" customWidth="1"/>
    <col min="9491" max="9491" width="14.6640625" style="56" bestFit="1" customWidth="1"/>
    <col min="9492" max="9492" width="14.44140625" style="56" bestFit="1" customWidth="1"/>
    <col min="9493" max="9729" width="11.5546875" style="56"/>
    <col min="9730" max="9730" width="12" style="56" bestFit="1" customWidth="1"/>
    <col min="9731" max="9731" width="11.88671875" style="56" bestFit="1" customWidth="1"/>
    <col min="9732" max="9732" width="9" style="56" bestFit="1" customWidth="1"/>
    <col min="9733" max="9733" width="9.6640625" style="56" bestFit="1" customWidth="1"/>
    <col min="9734" max="9734" width="11.33203125" style="56" bestFit="1" customWidth="1"/>
    <col min="9735" max="9735" width="11.88671875" style="56" bestFit="1" customWidth="1"/>
    <col min="9736" max="9736" width="14.88671875" style="56" bestFit="1" customWidth="1"/>
    <col min="9737" max="9737" width="14.6640625" style="56" bestFit="1" customWidth="1"/>
    <col min="9738" max="9738" width="34" style="56" bestFit="1" customWidth="1"/>
    <col min="9739" max="9739" width="29.44140625" style="56" bestFit="1" customWidth="1"/>
    <col min="9740" max="9740" width="5.5546875" style="56" bestFit="1" customWidth="1"/>
    <col min="9741" max="9741" width="16.5546875" style="56" bestFit="1" customWidth="1"/>
    <col min="9742" max="9742" width="7" style="56" bestFit="1" customWidth="1"/>
    <col min="9743" max="9743" width="9.88671875" style="56" bestFit="1" customWidth="1"/>
    <col min="9744" max="9744" width="7" style="56" bestFit="1" customWidth="1"/>
    <col min="9745" max="9745" width="17" style="56" bestFit="1" customWidth="1"/>
    <col min="9746" max="9746" width="9.6640625" style="56" bestFit="1" customWidth="1"/>
    <col min="9747" max="9747" width="14.6640625" style="56" bestFit="1" customWidth="1"/>
    <col min="9748" max="9748" width="14.44140625" style="56" bestFit="1" customWidth="1"/>
    <col min="9749" max="9985" width="11.5546875" style="56"/>
    <col min="9986" max="9986" width="12" style="56" bestFit="1" customWidth="1"/>
    <col min="9987" max="9987" width="11.88671875" style="56" bestFit="1" customWidth="1"/>
    <col min="9988" max="9988" width="9" style="56" bestFit="1" customWidth="1"/>
    <col min="9989" max="9989" width="9.6640625" style="56" bestFit="1" customWidth="1"/>
    <col min="9990" max="9990" width="11.33203125" style="56" bestFit="1" customWidth="1"/>
    <col min="9991" max="9991" width="11.88671875" style="56" bestFit="1" customWidth="1"/>
    <col min="9992" max="9992" width="14.88671875" style="56" bestFit="1" customWidth="1"/>
    <col min="9993" max="9993" width="14.6640625" style="56" bestFit="1" customWidth="1"/>
    <col min="9994" max="9994" width="34" style="56" bestFit="1" customWidth="1"/>
    <col min="9995" max="9995" width="29.44140625" style="56" bestFit="1" customWidth="1"/>
    <col min="9996" max="9996" width="5.5546875" style="56" bestFit="1" customWidth="1"/>
    <col min="9997" max="9997" width="16.5546875" style="56" bestFit="1" customWidth="1"/>
    <col min="9998" max="9998" width="7" style="56" bestFit="1" customWidth="1"/>
    <col min="9999" max="9999" width="9.88671875" style="56" bestFit="1" customWidth="1"/>
    <col min="10000" max="10000" width="7" style="56" bestFit="1" customWidth="1"/>
    <col min="10001" max="10001" width="17" style="56" bestFit="1" customWidth="1"/>
    <col min="10002" max="10002" width="9.6640625" style="56" bestFit="1" customWidth="1"/>
    <col min="10003" max="10003" width="14.6640625" style="56" bestFit="1" customWidth="1"/>
    <col min="10004" max="10004" width="14.44140625" style="56" bestFit="1" customWidth="1"/>
    <col min="10005" max="10241" width="11.5546875" style="56"/>
    <col min="10242" max="10242" width="12" style="56" bestFit="1" customWidth="1"/>
    <col min="10243" max="10243" width="11.88671875" style="56" bestFit="1" customWidth="1"/>
    <col min="10244" max="10244" width="9" style="56" bestFit="1" customWidth="1"/>
    <col min="10245" max="10245" width="9.6640625" style="56" bestFit="1" customWidth="1"/>
    <col min="10246" max="10246" width="11.33203125" style="56" bestFit="1" customWidth="1"/>
    <col min="10247" max="10247" width="11.88671875" style="56" bestFit="1" customWidth="1"/>
    <col min="10248" max="10248" width="14.88671875" style="56" bestFit="1" customWidth="1"/>
    <col min="10249" max="10249" width="14.6640625" style="56" bestFit="1" customWidth="1"/>
    <col min="10250" max="10250" width="34" style="56" bestFit="1" customWidth="1"/>
    <col min="10251" max="10251" width="29.44140625" style="56" bestFit="1" customWidth="1"/>
    <col min="10252" max="10252" width="5.5546875" style="56" bestFit="1" customWidth="1"/>
    <col min="10253" max="10253" width="16.5546875" style="56" bestFit="1" customWidth="1"/>
    <col min="10254" max="10254" width="7" style="56" bestFit="1" customWidth="1"/>
    <col min="10255" max="10255" width="9.88671875" style="56" bestFit="1" customWidth="1"/>
    <col min="10256" max="10256" width="7" style="56" bestFit="1" customWidth="1"/>
    <col min="10257" max="10257" width="17" style="56" bestFit="1" customWidth="1"/>
    <col min="10258" max="10258" width="9.6640625" style="56" bestFit="1" customWidth="1"/>
    <col min="10259" max="10259" width="14.6640625" style="56" bestFit="1" customWidth="1"/>
    <col min="10260" max="10260" width="14.44140625" style="56" bestFit="1" customWidth="1"/>
    <col min="10261" max="10497" width="11.5546875" style="56"/>
    <col min="10498" max="10498" width="12" style="56" bestFit="1" customWidth="1"/>
    <col min="10499" max="10499" width="11.88671875" style="56" bestFit="1" customWidth="1"/>
    <col min="10500" max="10500" width="9" style="56" bestFit="1" customWidth="1"/>
    <col min="10501" max="10501" width="9.6640625" style="56" bestFit="1" customWidth="1"/>
    <col min="10502" max="10502" width="11.33203125" style="56" bestFit="1" customWidth="1"/>
    <col min="10503" max="10503" width="11.88671875" style="56" bestFit="1" customWidth="1"/>
    <col min="10504" max="10504" width="14.88671875" style="56" bestFit="1" customWidth="1"/>
    <col min="10505" max="10505" width="14.6640625" style="56" bestFit="1" customWidth="1"/>
    <col min="10506" max="10506" width="34" style="56" bestFit="1" customWidth="1"/>
    <col min="10507" max="10507" width="29.44140625" style="56" bestFit="1" customWidth="1"/>
    <col min="10508" max="10508" width="5.5546875" style="56" bestFit="1" customWidth="1"/>
    <col min="10509" max="10509" width="16.5546875" style="56" bestFit="1" customWidth="1"/>
    <col min="10510" max="10510" width="7" style="56" bestFit="1" customWidth="1"/>
    <col min="10511" max="10511" width="9.88671875" style="56" bestFit="1" customWidth="1"/>
    <col min="10512" max="10512" width="7" style="56" bestFit="1" customWidth="1"/>
    <col min="10513" max="10513" width="17" style="56" bestFit="1" customWidth="1"/>
    <col min="10514" max="10514" width="9.6640625" style="56" bestFit="1" customWidth="1"/>
    <col min="10515" max="10515" width="14.6640625" style="56" bestFit="1" customWidth="1"/>
    <col min="10516" max="10516" width="14.44140625" style="56" bestFit="1" customWidth="1"/>
    <col min="10517" max="10753" width="11.5546875" style="56"/>
    <col min="10754" max="10754" width="12" style="56" bestFit="1" customWidth="1"/>
    <col min="10755" max="10755" width="11.88671875" style="56" bestFit="1" customWidth="1"/>
    <col min="10756" max="10756" width="9" style="56" bestFit="1" customWidth="1"/>
    <col min="10757" max="10757" width="9.6640625" style="56" bestFit="1" customWidth="1"/>
    <col min="10758" max="10758" width="11.33203125" style="56" bestFit="1" customWidth="1"/>
    <col min="10759" max="10759" width="11.88671875" style="56" bestFit="1" customWidth="1"/>
    <col min="10760" max="10760" width="14.88671875" style="56" bestFit="1" customWidth="1"/>
    <col min="10761" max="10761" width="14.6640625" style="56" bestFit="1" customWidth="1"/>
    <col min="10762" max="10762" width="34" style="56" bestFit="1" customWidth="1"/>
    <col min="10763" max="10763" width="29.44140625" style="56" bestFit="1" customWidth="1"/>
    <col min="10764" max="10764" width="5.5546875" style="56" bestFit="1" customWidth="1"/>
    <col min="10765" max="10765" width="16.5546875" style="56" bestFit="1" customWidth="1"/>
    <col min="10766" max="10766" width="7" style="56" bestFit="1" customWidth="1"/>
    <col min="10767" max="10767" width="9.88671875" style="56" bestFit="1" customWidth="1"/>
    <col min="10768" max="10768" width="7" style="56" bestFit="1" customWidth="1"/>
    <col min="10769" max="10769" width="17" style="56" bestFit="1" customWidth="1"/>
    <col min="10770" max="10770" width="9.6640625" style="56" bestFit="1" customWidth="1"/>
    <col min="10771" max="10771" width="14.6640625" style="56" bestFit="1" customWidth="1"/>
    <col min="10772" max="10772" width="14.44140625" style="56" bestFit="1" customWidth="1"/>
    <col min="10773" max="11009" width="11.5546875" style="56"/>
    <col min="11010" max="11010" width="12" style="56" bestFit="1" customWidth="1"/>
    <col min="11011" max="11011" width="11.88671875" style="56" bestFit="1" customWidth="1"/>
    <col min="11012" max="11012" width="9" style="56" bestFit="1" customWidth="1"/>
    <col min="11013" max="11013" width="9.6640625" style="56" bestFit="1" customWidth="1"/>
    <col min="11014" max="11014" width="11.33203125" style="56" bestFit="1" customWidth="1"/>
    <col min="11015" max="11015" width="11.88671875" style="56" bestFit="1" customWidth="1"/>
    <col min="11016" max="11016" width="14.88671875" style="56" bestFit="1" customWidth="1"/>
    <col min="11017" max="11017" width="14.6640625" style="56" bestFit="1" customWidth="1"/>
    <col min="11018" max="11018" width="34" style="56" bestFit="1" customWidth="1"/>
    <col min="11019" max="11019" width="29.44140625" style="56" bestFit="1" customWidth="1"/>
    <col min="11020" max="11020" width="5.5546875" style="56" bestFit="1" customWidth="1"/>
    <col min="11021" max="11021" width="16.5546875" style="56" bestFit="1" customWidth="1"/>
    <col min="11022" max="11022" width="7" style="56" bestFit="1" customWidth="1"/>
    <col min="11023" max="11023" width="9.88671875" style="56" bestFit="1" customWidth="1"/>
    <col min="11024" max="11024" width="7" style="56" bestFit="1" customWidth="1"/>
    <col min="11025" max="11025" width="17" style="56" bestFit="1" customWidth="1"/>
    <col min="11026" max="11026" width="9.6640625" style="56" bestFit="1" customWidth="1"/>
    <col min="11027" max="11027" width="14.6640625" style="56" bestFit="1" customWidth="1"/>
    <col min="11028" max="11028" width="14.44140625" style="56" bestFit="1" customWidth="1"/>
    <col min="11029" max="11265" width="11.5546875" style="56"/>
    <col min="11266" max="11266" width="12" style="56" bestFit="1" customWidth="1"/>
    <col min="11267" max="11267" width="11.88671875" style="56" bestFit="1" customWidth="1"/>
    <col min="11268" max="11268" width="9" style="56" bestFit="1" customWidth="1"/>
    <col min="11269" max="11269" width="9.6640625" style="56" bestFit="1" customWidth="1"/>
    <col min="11270" max="11270" width="11.33203125" style="56" bestFit="1" customWidth="1"/>
    <col min="11271" max="11271" width="11.88671875" style="56" bestFit="1" customWidth="1"/>
    <col min="11272" max="11272" width="14.88671875" style="56" bestFit="1" customWidth="1"/>
    <col min="11273" max="11273" width="14.6640625" style="56" bestFit="1" customWidth="1"/>
    <col min="11274" max="11274" width="34" style="56" bestFit="1" customWidth="1"/>
    <col min="11275" max="11275" width="29.44140625" style="56" bestFit="1" customWidth="1"/>
    <col min="11276" max="11276" width="5.5546875" style="56" bestFit="1" customWidth="1"/>
    <col min="11277" max="11277" width="16.5546875" style="56" bestFit="1" customWidth="1"/>
    <col min="11278" max="11278" width="7" style="56" bestFit="1" customWidth="1"/>
    <col min="11279" max="11279" width="9.88671875" style="56" bestFit="1" customWidth="1"/>
    <col min="11280" max="11280" width="7" style="56" bestFit="1" customWidth="1"/>
    <col min="11281" max="11281" width="17" style="56" bestFit="1" customWidth="1"/>
    <col min="11282" max="11282" width="9.6640625" style="56" bestFit="1" customWidth="1"/>
    <col min="11283" max="11283" width="14.6640625" style="56" bestFit="1" customWidth="1"/>
    <col min="11284" max="11284" width="14.44140625" style="56" bestFit="1" customWidth="1"/>
    <col min="11285" max="11521" width="11.5546875" style="56"/>
    <col min="11522" max="11522" width="12" style="56" bestFit="1" customWidth="1"/>
    <col min="11523" max="11523" width="11.88671875" style="56" bestFit="1" customWidth="1"/>
    <col min="11524" max="11524" width="9" style="56" bestFit="1" customWidth="1"/>
    <col min="11525" max="11525" width="9.6640625" style="56" bestFit="1" customWidth="1"/>
    <col min="11526" max="11526" width="11.33203125" style="56" bestFit="1" customWidth="1"/>
    <col min="11527" max="11527" width="11.88671875" style="56" bestFit="1" customWidth="1"/>
    <col min="11528" max="11528" width="14.88671875" style="56" bestFit="1" customWidth="1"/>
    <col min="11529" max="11529" width="14.6640625" style="56" bestFit="1" customWidth="1"/>
    <col min="11530" max="11530" width="34" style="56" bestFit="1" customWidth="1"/>
    <col min="11531" max="11531" width="29.44140625" style="56" bestFit="1" customWidth="1"/>
    <col min="11532" max="11532" width="5.5546875" style="56" bestFit="1" customWidth="1"/>
    <col min="11533" max="11533" width="16.5546875" style="56" bestFit="1" customWidth="1"/>
    <col min="11534" max="11534" width="7" style="56" bestFit="1" customWidth="1"/>
    <col min="11535" max="11535" width="9.88671875" style="56" bestFit="1" customWidth="1"/>
    <col min="11536" max="11536" width="7" style="56" bestFit="1" customWidth="1"/>
    <col min="11537" max="11537" width="17" style="56" bestFit="1" customWidth="1"/>
    <col min="11538" max="11538" width="9.6640625" style="56" bestFit="1" customWidth="1"/>
    <col min="11539" max="11539" width="14.6640625" style="56" bestFit="1" customWidth="1"/>
    <col min="11540" max="11540" width="14.44140625" style="56" bestFit="1" customWidth="1"/>
    <col min="11541" max="11777" width="11.5546875" style="56"/>
    <col min="11778" max="11778" width="12" style="56" bestFit="1" customWidth="1"/>
    <col min="11779" max="11779" width="11.88671875" style="56" bestFit="1" customWidth="1"/>
    <col min="11780" max="11780" width="9" style="56" bestFit="1" customWidth="1"/>
    <col min="11781" max="11781" width="9.6640625" style="56" bestFit="1" customWidth="1"/>
    <col min="11782" max="11782" width="11.33203125" style="56" bestFit="1" customWidth="1"/>
    <col min="11783" max="11783" width="11.88671875" style="56" bestFit="1" customWidth="1"/>
    <col min="11784" max="11784" width="14.88671875" style="56" bestFit="1" customWidth="1"/>
    <col min="11785" max="11785" width="14.6640625" style="56" bestFit="1" customWidth="1"/>
    <col min="11786" max="11786" width="34" style="56" bestFit="1" customWidth="1"/>
    <col min="11787" max="11787" width="29.44140625" style="56" bestFit="1" customWidth="1"/>
    <col min="11788" max="11788" width="5.5546875" style="56" bestFit="1" customWidth="1"/>
    <col min="11789" max="11789" width="16.5546875" style="56" bestFit="1" customWidth="1"/>
    <col min="11790" max="11790" width="7" style="56" bestFit="1" customWidth="1"/>
    <col min="11791" max="11791" width="9.88671875" style="56" bestFit="1" customWidth="1"/>
    <col min="11792" max="11792" width="7" style="56" bestFit="1" customWidth="1"/>
    <col min="11793" max="11793" width="17" style="56" bestFit="1" customWidth="1"/>
    <col min="11794" max="11794" width="9.6640625" style="56" bestFit="1" customWidth="1"/>
    <col min="11795" max="11795" width="14.6640625" style="56" bestFit="1" customWidth="1"/>
    <col min="11796" max="11796" width="14.44140625" style="56" bestFit="1" customWidth="1"/>
    <col min="11797" max="12033" width="11.5546875" style="56"/>
    <col min="12034" max="12034" width="12" style="56" bestFit="1" customWidth="1"/>
    <col min="12035" max="12035" width="11.88671875" style="56" bestFit="1" customWidth="1"/>
    <col min="12036" max="12036" width="9" style="56" bestFit="1" customWidth="1"/>
    <col min="12037" max="12037" width="9.6640625" style="56" bestFit="1" customWidth="1"/>
    <col min="12038" max="12038" width="11.33203125" style="56" bestFit="1" customWidth="1"/>
    <col min="12039" max="12039" width="11.88671875" style="56" bestFit="1" customWidth="1"/>
    <col min="12040" max="12040" width="14.88671875" style="56" bestFit="1" customWidth="1"/>
    <col min="12041" max="12041" width="14.6640625" style="56" bestFit="1" customWidth="1"/>
    <col min="12042" max="12042" width="34" style="56" bestFit="1" customWidth="1"/>
    <col min="12043" max="12043" width="29.44140625" style="56" bestFit="1" customWidth="1"/>
    <col min="12044" max="12044" width="5.5546875" style="56" bestFit="1" customWidth="1"/>
    <col min="12045" max="12045" width="16.5546875" style="56" bestFit="1" customWidth="1"/>
    <col min="12046" max="12046" width="7" style="56" bestFit="1" customWidth="1"/>
    <col min="12047" max="12047" width="9.88671875" style="56" bestFit="1" customWidth="1"/>
    <col min="12048" max="12048" width="7" style="56" bestFit="1" customWidth="1"/>
    <col min="12049" max="12049" width="17" style="56" bestFit="1" customWidth="1"/>
    <col min="12050" max="12050" width="9.6640625" style="56" bestFit="1" customWidth="1"/>
    <col min="12051" max="12051" width="14.6640625" style="56" bestFit="1" customWidth="1"/>
    <col min="12052" max="12052" width="14.44140625" style="56" bestFit="1" customWidth="1"/>
    <col min="12053" max="12289" width="11.5546875" style="56"/>
    <col min="12290" max="12290" width="12" style="56" bestFit="1" customWidth="1"/>
    <col min="12291" max="12291" width="11.88671875" style="56" bestFit="1" customWidth="1"/>
    <col min="12292" max="12292" width="9" style="56" bestFit="1" customWidth="1"/>
    <col min="12293" max="12293" width="9.6640625" style="56" bestFit="1" customWidth="1"/>
    <col min="12294" max="12294" width="11.33203125" style="56" bestFit="1" customWidth="1"/>
    <col min="12295" max="12295" width="11.88671875" style="56" bestFit="1" customWidth="1"/>
    <col min="12296" max="12296" width="14.88671875" style="56" bestFit="1" customWidth="1"/>
    <col min="12297" max="12297" width="14.6640625" style="56" bestFit="1" customWidth="1"/>
    <col min="12298" max="12298" width="34" style="56" bestFit="1" customWidth="1"/>
    <col min="12299" max="12299" width="29.44140625" style="56" bestFit="1" customWidth="1"/>
    <col min="12300" max="12300" width="5.5546875" style="56" bestFit="1" customWidth="1"/>
    <col min="12301" max="12301" width="16.5546875" style="56" bestFit="1" customWidth="1"/>
    <col min="12302" max="12302" width="7" style="56" bestFit="1" customWidth="1"/>
    <col min="12303" max="12303" width="9.88671875" style="56" bestFit="1" customWidth="1"/>
    <col min="12304" max="12304" width="7" style="56" bestFit="1" customWidth="1"/>
    <col min="12305" max="12305" width="17" style="56" bestFit="1" customWidth="1"/>
    <col min="12306" max="12306" width="9.6640625" style="56" bestFit="1" customWidth="1"/>
    <col min="12307" max="12307" width="14.6640625" style="56" bestFit="1" customWidth="1"/>
    <col min="12308" max="12308" width="14.44140625" style="56" bestFit="1" customWidth="1"/>
    <col min="12309" max="12545" width="11.5546875" style="56"/>
    <col min="12546" max="12546" width="12" style="56" bestFit="1" customWidth="1"/>
    <col min="12547" max="12547" width="11.88671875" style="56" bestFit="1" customWidth="1"/>
    <col min="12548" max="12548" width="9" style="56" bestFit="1" customWidth="1"/>
    <col min="12549" max="12549" width="9.6640625" style="56" bestFit="1" customWidth="1"/>
    <col min="12550" max="12550" width="11.33203125" style="56" bestFit="1" customWidth="1"/>
    <col min="12551" max="12551" width="11.88671875" style="56" bestFit="1" customWidth="1"/>
    <col min="12552" max="12552" width="14.88671875" style="56" bestFit="1" customWidth="1"/>
    <col min="12553" max="12553" width="14.6640625" style="56" bestFit="1" customWidth="1"/>
    <col min="12554" max="12554" width="34" style="56" bestFit="1" customWidth="1"/>
    <col min="12555" max="12555" width="29.44140625" style="56" bestFit="1" customWidth="1"/>
    <col min="12556" max="12556" width="5.5546875" style="56" bestFit="1" customWidth="1"/>
    <col min="12557" max="12557" width="16.5546875" style="56" bestFit="1" customWidth="1"/>
    <col min="12558" max="12558" width="7" style="56" bestFit="1" customWidth="1"/>
    <col min="12559" max="12559" width="9.88671875" style="56" bestFit="1" customWidth="1"/>
    <col min="12560" max="12560" width="7" style="56" bestFit="1" customWidth="1"/>
    <col min="12561" max="12561" width="17" style="56" bestFit="1" customWidth="1"/>
    <col min="12562" max="12562" width="9.6640625" style="56" bestFit="1" customWidth="1"/>
    <col min="12563" max="12563" width="14.6640625" style="56" bestFit="1" customWidth="1"/>
    <col min="12564" max="12564" width="14.44140625" style="56" bestFit="1" customWidth="1"/>
    <col min="12565" max="12801" width="11.5546875" style="56"/>
    <col min="12802" max="12802" width="12" style="56" bestFit="1" customWidth="1"/>
    <col min="12803" max="12803" width="11.88671875" style="56" bestFit="1" customWidth="1"/>
    <col min="12804" max="12804" width="9" style="56" bestFit="1" customWidth="1"/>
    <col min="12805" max="12805" width="9.6640625" style="56" bestFit="1" customWidth="1"/>
    <col min="12806" max="12806" width="11.33203125" style="56" bestFit="1" customWidth="1"/>
    <col min="12807" max="12807" width="11.88671875" style="56" bestFit="1" customWidth="1"/>
    <col min="12808" max="12808" width="14.88671875" style="56" bestFit="1" customWidth="1"/>
    <col min="12809" max="12809" width="14.6640625" style="56" bestFit="1" customWidth="1"/>
    <col min="12810" max="12810" width="34" style="56" bestFit="1" customWidth="1"/>
    <col min="12811" max="12811" width="29.44140625" style="56" bestFit="1" customWidth="1"/>
    <col min="12812" max="12812" width="5.5546875" style="56" bestFit="1" customWidth="1"/>
    <col min="12813" max="12813" width="16.5546875" style="56" bestFit="1" customWidth="1"/>
    <col min="12814" max="12814" width="7" style="56" bestFit="1" customWidth="1"/>
    <col min="12815" max="12815" width="9.88671875" style="56" bestFit="1" customWidth="1"/>
    <col min="12816" max="12816" width="7" style="56" bestFit="1" customWidth="1"/>
    <col min="12817" max="12817" width="17" style="56" bestFit="1" customWidth="1"/>
    <col min="12818" max="12818" width="9.6640625" style="56" bestFit="1" customWidth="1"/>
    <col min="12819" max="12819" width="14.6640625" style="56" bestFit="1" customWidth="1"/>
    <col min="12820" max="12820" width="14.44140625" style="56" bestFit="1" customWidth="1"/>
    <col min="12821" max="13057" width="11.5546875" style="56"/>
    <col min="13058" max="13058" width="12" style="56" bestFit="1" customWidth="1"/>
    <col min="13059" max="13059" width="11.88671875" style="56" bestFit="1" customWidth="1"/>
    <col min="13060" max="13060" width="9" style="56" bestFit="1" customWidth="1"/>
    <col min="13061" max="13061" width="9.6640625" style="56" bestFit="1" customWidth="1"/>
    <col min="13062" max="13062" width="11.33203125" style="56" bestFit="1" customWidth="1"/>
    <col min="13063" max="13063" width="11.88671875" style="56" bestFit="1" customWidth="1"/>
    <col min="13064" max="13064" width="14.88671875" style="56" bestFit="1" customWidth="1"/>
    <col min="13065" max="13065" width="14.6640625" style="56" bestFit="1" customWidth="1"/>
    <col min="13066" max="13066" width="34" style="56" bestFit="1" customWidth="1"/>
    <col min="13067" max="13067" width="29.44140625" style="56" bestFit="1" customWidth="1"/>
    <col min="13068" max="13068" width="5.5546875" style="56" bestFit="1" customWidth="1"/>
    <col min="13069" max="13069" width="16.5546875" style="56" bestFit="1" customWidth="1"/>
    <col min="13070" max="13070" width="7" style="56" bestFit="1" customWidth="1"/>
    <col min="13071" max="13071" width="9.88671875" style="56" bestFit="1" customWidth="1"/>
    <col min="13072" max="13072" width="7" style="56" bestFit="1" customWidth="1"/>
    <col min="13073" max="13073" width="17" style="56" bestFit="1" customWidth="1"/>
    <col min="13074" max="13074" width="9.6640625" style="56" bestFit="1" customWidth="1"/>
    <col min="13075" max="13075" width="14.6640625" style="56" bestFit="1" customWidth="1"/>
    <col min="13076" max="13076" width="14.44140625" style="56" bestFit="1" customWidth="1"/>
    <col min="13077" max="13313" width="11.5546875" style="56"/>
    <col min="13314" max="13314" width="12" style="56" bestFit="1" customWidth="1"/>
    <col min="13315" max="13315" width="11.88671875" style="56" bestFit="1" customWidth="1"/>
    <col min="13316" max="13316" width="9" style="56" bestFit="1" customWidth="1"/>
    <col min="13317" max="13317" width="9.6640625" style="56" bestFit="1" customWidth="1"/>
    <col min="13318" max="13318" width="11.33203125" style="56" bestFit="1" customWidth="1"/>
    <col min="13319" max="13319" width="11.88671875" style="56" bestFit="1" customWidth="1"/>
    <col min="13320" max="13320" width="14.88671875" style="56" bestFit="1" customWidth="1"/>
    <col min="13321" max="13321" width="14.6640625" style="56" bestFit="1" customWidth="1"/>
    <col min="13322" max="13322" width="34" style="56" bestFit="1" customWidth="1"/>
    <col min="13323" max="13323" width="29.44140625" style="56" bestFit="1" customWidth="1"/>
    <col min="13324" max="13324" width="5.5546875" style="56" bestFit="1" customWidth="1"/>
    <col min="13325" max="13325" width="16.5546875" style="56" bestFit="1" customWidth="1"/>
    <col min="13326" max="13326" width="7" style="56" bestFit="1" customWidth="1"/>
    <col min="13327" max="13327" width="9.88671875" style="56" bestFit="1" customWidth="1"/>
    <col min="13328" max="13328" width="7" style="56" bestFit="1" customWidth="1"/>
    <col min="13329" max="13329" width="17" style="56" bestFit="1" customWidth="1"/>
    <col min="13330" max="13330" width="9.6640625" style="56" bestFit="1" customWidth="1"/>
    <col min="13331" max="13331" width="14.6640625" style="56" bestFit="1" customWidth="1"/>
    <col min="13332" max="13332" width="14.44140625" style="56" bestFit="1" customWidth="1"/>
    <col min="13333" max="13569" width="11.5546875" style="56"/>
    <col min="13570" max="13570" width="12" style="56" bestFit="1" customWidth="1"/>
    <col min="13571" max="13571" width="11.88671875" style="56" bestFit="1" customWidth="1"/>
    <col min="13572" max="13572" width="9" style="56" bestFit="1" customWidth="1"/>
    <col min="13573" max="13573" width="9.6640625" style="56" bestFit="1" customWidth="1"/>
    <col min="13574" max="13574" width="11.33203125" style="56" bestFit="1" customWidth="1"/>
    <col min="13575" max="13575" width="11.88671875" style="56" bestFit="1" customWidth="1"/>
    <col min="13576" max="13576" width="14.88671875" style="56" bestFit="1" customWidth="1"/>
    <col min="13577" max="13577" width="14.6640625" style="56" bestFit="1" customWidth="1"/>
    <col min="13578" max="13578" width="34" style="56" bestFit="1" customWidth="1"/>
    <col min="13579" max="13579" width="29.44140625" style="56" bestFit="1" customWidth="1"/>
    <col min="13580" max="13580" width="5.5546875" style="56" bestFit="1" customWidth="1"/>
    <col min="13581" max="13581" width="16.5546875" style="56" bestFit="1" customWidth="1"/>
    <col min="13582" max="13582" width="7" style="56" bestFit="1" customWidth="1"/>
    <col min="13583" max="13583" width="9.88671875" style="56" bestFit="1" customWidth="1"/>
    <col min="13584" max="13584" width="7" style="56" bestFit="1" customWidth="1"/>
    <col min="13585" max="13585" width="17" style="56" bestFit="1" customWidth="1"/>
    <col min="13586" max="13586" width="9.6640625" style="56" bestFit="1" customWidth="1"/>
    <col min="13587" max="13587" width="14.6640625" style="56" bestFit="1" customWidth="1"/>
    <col min="13588" max="13588" width="14.44140625" style="56" bestFit="1" customWidth="1"/>
    <col min="13589" max="13825" width="11.5546875" style="56"/>
    <col min="13826" max="13826" width="12" style="56" bestFit="1" customWidth="1"/>
    <col min="13827" max="13827" width="11.88671875" style="56" bestFit="1" customWidth="1"/>
    <col min="13828" max="13828" width="9" style="56" bestFit="1" customWidth="1"/>
    <col min="13829" max="13829" width="9.6640625" style="56" bestFit="1" customWidth="1"/>
    <col min="13830" max="13830" width="11.33203125" style="56" bestFit="1" customWidth="1"/>
    <col min="13831" max="13831" width="11.88671875" style="56" bestFit="1" customWidth="1"/>
    <col min="13832" max="13832" width="14.88671875" style="56" bestFit="1" customWidth="1"/>
    <col min="13833" max="13833" width="14.6640625" style="56" bestFit="1" customWidth="1"/>
    <col min="13834" max="13834" width="34" style="56" bestFit="1" customWidth="1"/>
    <col min="13835" max="13835" width="29.44140625" style="56" bestFit="1" customWidth="1"/>
    <col min="13836" max="13836" width="5.5546875" style="56" bestFit="1" customWidth="1"/>
    <col min="13837" max="13837" width="16.5546875" style="56" bestFit="1" customWidth="1"/>
    <col min="13838" max="13838" width="7" style="56" bestFit="1" customWidth="1"/>
    <col min="13839" max="13839" width="9.88671875" style="56" bestFit="1" customWidth="1"/>
    <col min="13840" max="13840" width="7" style="56" bestFit="1" customWidth="1"/>
    <col min="13841" max="13841" width="17" style="56" bestFit="1" customWidth="1"/>
    <col min="13842" max="13842" width="9.6640625" style="56" bestFit="1" customWidth="1"/>
    <col min="13843" max="13843" width="14.6640625" style="56" bestFit="1" customWidth="1"/>
    <col min="13844" max="13844" width="14.44140625" style="56" bestFit="1" customWidth="1"/>
    <col min="13845" max="14081" width="11.5546875" style="56"/>
    <col min="14082" max="14082" width="12" style="56" bestFit="1" customWidth="1"/>
    <col min="14083" max="14083" width="11.88671875" style="56" bestFit="1" customWidth="1"/>
    <col min="14084" max="14084" width="9" style="56" bestFit="1" customWidth="1"/>
    <col min="14085" max="14085" width="9.6640625" style="56" bestFit="1" customWidth="1"/>
    <col min="14086" max="14086" width="11.33203125" style="56" bestFit="1" customWidth="1"/>
    <col min="14087" max="14087" width="11.88671875" style="56" bestFit="1" customWidth="1"/>
    <col min="14088" max="14088" width="14.88671875" style="56" bestFit="1" customWidth="1"/>
    <col min="14089" max="14089" width="14.6640625" style="56" bestFit="1" customWidth="1"/>
    <col min="14090" max="14090" width="34" style="56" bestFit="1" customWidth="1"/>
    <col min="14091" max="14091" width="29.44140625" style="56" bestFit="1" customWidth="1"/>
    <col min="14092" max="14092" width="5.5546875" style="56" bestFit="1" customWidth="1"/>
    <col min="14093" max="14093" width="16.5546875" style="56" bestFit="1" customWidth="1"/>
    <col min="14094" max="14094" width="7" style="56" bestFit="1" customWidth="1"/>
    <col min="14095" max="14095" width="9.88671875" style="56" bestFit="1" customWidth="1"/>
    <col min="14096" max="14096" width="7" style="56" bestFit="1" customWidth="1"/>
    <col min="14097" max="14097" width="17" style="56" bestFit="1" customWidth="1"/>
    <col min="14098" max="14098" width="9.6640625" style="56" bestFit="1" customWidth="1"/>
    <col min="14099" max="14099" width="14.6640625" style="56" bestFit="1" customWidth="1"/>
    <col min="14100" max="14100" width="14.44140625" style="56" bestFit="1" customWidth="1"/>
    <col min="14101" max="14337" width="11.5546875" style="56"/>
    <col min="14338" max="14338" width="12" style="56" bestFit="1" customWidth="1"/>
    <col min="14339" max="14339" width="11.88671875" style="56" bestFit="1" customWidth="1"/>
    <col min="14340" max="14340" width="9" style="56" bestFit="1" customWidth="1"/>
    <col min="14341" max="14341" width="9.6640625" style="56" bestFit="1" customWidth="1"/>
    <col min="14342" max="14342" width="11.33203125" style="56" bestFit="1" customWidth="1"/>
    <col min="14343" max="14343" width="11.88671875" style="56" bestFit="1" customWidth="1"/>
    <col min="14344" max="14344" width="14.88671875" style="56" bestFit="1" customWidth="1"/>
    <col min="14345" max="14345" width="14.6640625" style="56" bestFit="1" customWidth="1"/>
    <col min="14346" max="14346" width="34" style="56" bestFit="1" customWidth="1"/>
    <col min="14347" max="14347" width="29.44140625" style="56" bestFit="1" customWidth="1"/>
    <col min="14348" max="14348" width="5.5546875" style="56" bestFit="1" customWidth="1"/>
    <col min="14349" max="14349" width="16.5546875" style="56" bestFit="1" customWidth="1"/>
    <col min="14350" max="14350" width="7" style="56" bestFit="1" customWidth="1"/>
    <col min="14351" max="14351" width="9.88671875" style="56" bestFit="1" customWidth="1"/>
    <col min="14352" max="14352" width="7" style="56" bestFit="1" customWidth="1"/>
    <col min="14353" max="14353" width="17" style="56" bestFit="1" customWidth="1"/>
    <col min="14354" max="14354" width="9.6640625" style="56" bestFit="1" customWidth="1"/>
    <col min="14355" max="14355" width="14.6640625" style="56" bestFit="1" customWidth="1"/>
    <col min="14356" max="14356" width="14.44140625" style="56" bestFit="1" customWidth="1"/>
    <col min="14357" max="14593" width="11.5546875" style="56"/>
    <col min="14594" max="14594" width="12" style="56" bestFit="1" customWidth="1"/>
    <col min="14595" max="14595" width="11.88671875" style="56" bestFit="1" customWidth="1"/>
    <col min="14596" max="14596" width="9" style="56" bestFit="1" customWidth="1"/>
    <col min="14597" max="14597" width="9.6640625" style="56" bestFit="1" customWidth="1"/>
    <col min="14598" max="14598" width="11.33203125" style="56" bestFit="1" customWidth="1"/>
    <col min="14599" max="14599" width="11.88671875" style="56" bestFit="1" customWidth="1"/>
    <col min="14600" max="14600" width="14.88671875" style="56" bestFit="1" customWidth="1"/>
    <col min="14601" max="14601" width="14.6640625" style="56" bestFit="1" customWidth="1"/>
    <col min="14602" max="14602" width="34" style="56" bestFit="1" customWidth="1"/>
    <col min="14603" max="14603" width="29.44140625" style="56" bestFit="1" customWidth="1"/>
    <col min="14604" max="14604" width="5.5546875" style="56" bestFit="1" customWidth="1"/>
    <col min="14605" max="14605" width="16.5546875" style="56" bestFit="1" customWidth="1"/>
    <col min="14606" max="14606" width="7" style="56" bestFit="1" customWidth="1"/>
    <col min="14607" max="14607" width="9.88671875" style="56" bestFit="1" customWidth="1"/>
    <col min="14608" max="14608" width="7" style="56" bestFit="1" customWidth="1"/>
    <col min="14609" max="14609" width="17" style="56" bestFit="1" customWidth="1"/>
    <col min="14610" max="14610" width="9.6640625" style="56" bestFit="1" customWidth="1"/>
    <col min="14611" max="14611" width="14.6640625" style="56" bestFit="1" customWidth="1"/>
    <col min="14612" max="14612" width="14.44140625" style="56" bestFit="1" customWidth="1"/>
    <col min="14613" max="14849" width="11.5546875" style="56"/>
    <col min="14850" max="14850" width="12" style="56" bestFit="1" customWidth="1"/>
    <col min="14851" max="14851" width="11.88671875" style="56" bestFit="1" customWidth="1"/>
    <col min="14852" max="14852" width="9" style="56" bestFit="1" customWidth="1"/>
    <col min="14853" max="14853" width="9.6640625" style="56" bestFit="1" customWidth="1"/>
    <col min="14854" max="14854" width="11.33203125" style="56" bestFit="1" customWidth="1"/>
    <col min="14855" max="14855" width="11.88671875" style="56" bestFit="1" customWidth="1"/>
    <col min="14856" max="14856" width="14.88671875" style="56" bestFit="1" customWidth="1"/>
    <col min="14857" max="14857" width="14.6640625" style="56" bestFit="1" customWidth="1"/>
    <col min="14858" max="14858" width="34" style="56" bestFit="1" customWidth="1"/>
    <col min="14859" max="14859" width="29.44140625" style="56" bestFit="1" customWidth="1"/>
    <col min="14860" max="14860" width="5.5546875" style="56" bestFit="1" customWidth="1"/>
    <col min="14861" max="14861" width="16.5546875" style="56" bestFit="1" customWidth="1"/>
    <col min="14862" max="14862" width="7" style="56" bestFit="1" customWidth="1"/>
    <col min="14863" max="14863" width="9.88671875" style="56" bestFit="1" customWidth="1"/>
    <col min="14864" max="14864" width="7" style="56" bestFit="1" customWidth="1"/>
    <col min="14865" max="14865" width="17" style="56" bestFit="1" customWidth="1"/>
    <col min="14866" max="14866" width="9.6640625" style="56" bestFit="1" customWidth="1"/>
    <col min="14867" max="14867" width="14.6640625" style="56" bestFit="1" customWidth="1"/>
    <col min="14868" max="14868" width="14.44140625" style="56" bestFit="1" customWidth="1"/>
    <col min="14869" max="15105" width="11.5546875" style="56"/>
    <col min="15106" max="15106" width="12" style="56" bestFit="1" customWidth="1"/>
    <col min="15107" max="15107" width="11.88671875" style="56" bestFit="1" customWidth="1"/>
    <col min="15108" max="15108" width="9" style="56" bestFit="1" customWidth="1"/>
    <col min="15109" max="15109" width="9.6640625" style="56" bestFit="1" customWidth="1"/>
    <col min="15110" max="15110" width="11.33203125" style="56" bestFit="1" customWidth="1"/>
    <col min="15111" max="15111" width="11.88671875" style="56" bestFit="1" customWidth="1"/>
    <col min="15112" max="15112" width="14.88671875" style="56" bestFit="1" customWidth="1"/>
    <col min="15113" max="15113" width="14.6640625" style="56" bestFit="1" customWidth="1"/>
    <col min="15114" max="15114" width="34" style="56" bestFit="1" customWidth="1"/>
    <col min="15115" max="15115" width="29.44140625" style="56" bestFit="1" customWidth="1"/>
    <col min="15116" max="15116" width="5.5546875" style="56" bestFit="1" customWidth="1"/>
    <col min="15117" max="15117" width="16.5546875" style="56" bestFit="1" customWidth="1"/>
    <col min="15118" max="15118" width="7" style="56" bestFit="1" customWidth="1"/>
    <col min="15119" max="15119" width="9.88671875" style="56" bestFit="1" customWidth="1"/>
    <col min="15120" max="15120" width="7" style="56" bestFit="1" customWidth="1"/>
    <col min="15121" max="15121" width="17" style="56" bestFit="1" customWidth="1"/>
    <col min="15122" max="15122" width="9.6640625" style="56" bestFit="1" customWidth="1"/>
    <col min="15123" max="15123" width="14.6640625" style="56" bestFit="1" customWidth="1"/>
    <col min="15124" max="15124" width="14.44140625" style="56" bestFit="1" customWidth="1"/>
    <col min="15125" max="15361" width="11.5546875" style="56"/>
    <col min="15362" max="15362" width="12" style="56" bestFit="1" customWidth="1"/>
    <col min="15363" max="15363" width="11.88671875" style="56" bestFit="1" customWidth="1"/>
    <col min="15364" max="15364" width="9" style="56" bestFit="1" customWidth="1"/>
    <col min="15365" max="15365" width="9.6640625" style="56" bestFit="1" customWidth="1"/>
    <col min="15366" max="15366" width="11.33203125" style="56" bestFit="1" customWidth="1"/>
    <col min="15367" max="15367" width="11.88671875" style="56" bestFit="1" customWidth="1"/>
    <col min="15368" max="15368" width="14.88671875" style="56" bestFit="1" customWidth="1"/>
    <col min="15369" max="15369" width="14.6640625" style="56" bestFit="1" customWidth="1"/>
    <col min="15370" max="15370" width="34" style="56" bestFit="1" customWidth="1"/>
    <col min="15371" max="15371" width="29.44140625" style="56" bestFit="1" customWidth="1"/>
    <col min="15372" max="15372" width="5.5546875" style="56" bestFit="1" customWidth="1"/>
    <col min="15373" max="15373" width="16.5546875" style="56" bestFit="1" customWidth="1"/>
    <col min="15374" max="15374" width="7" style="56" bestFit="1" customWidth="1"/>
    <col min="15375" max="15375" width="9.88671875" style="56" bestFit="1" customWidth="1"/>
    <col min="15376" max="15376" width="7" style="56" bestFit="1" customWidth="1"/>
    <col min="15377" max="15377" width="17" style="56" bestFit="1" customWidth="1"/>
    <col min="15378" max="15378" width="9.6640625" style="56" bestFit="1" customWidth="1"/>
    <col min="15379" max="15379" width="14.6640625" style="56" bestFit="1" customWidth="1"/>
    <col min="15380" max="15380" width="14.44140625" style="56" bestFit="1" customWidth="1"/>
    <col min="15381" max="15617" width="11.5546875" style="56"/>
    <col min="15618" max="15618" width="12" style="56" bestFit="1" customWidth="1"/>
    <col min="15619" max="15619" width="11.88671875" style="56" bestFit="1" customWidth="1"/>
    <col min="15620" max="15620" width="9" style="56" bestFit="1" customWidth="1"/>
    <col min="15621" max="15621" width="9.6640625" style="56" bestFit="1" customWidth="1"/>
    <col min="15622" max="15622" width="11.33203125" style="56" bestFit="1" customWidth="1"/>
    <col min="15623" max="15623" width="11.88671875" style="56" bestFit="1" customWidth="1"/>
    <col min="15624" max="15624" width="14.88671875" style="56" bestFit="1" customWidth="1"/>
    <col min="15625" max="15625" width="14.6640625" style="56" bestFit="1" customWidth="1"/>
    <col min="15626" max="15626" width="34" style="56" bestFit="1" customWidth="1"/>
    <col min="15627" max="15627" width="29.44140625" style="56" bestFit="1" customWidth="1"/>
    <col min="15628" max="15628" width="5.5546875" style="56" bestFit="1" customWidth="1"/>
    <col min="15629" max="15629" width="16.5546875" style="56" bestFit="1" customWidth="1"/>
    <col min="15630" max="15630" width="7" style="56" bestFit="1" customWidth="1"/>
    <col min="15631" max="15631" width="9.88671875" style="56" bestFit="1" customWidth="1"/>
    <col min="15632" max="15632" width="7" style="56" bestFit="1" customWidth="1"/>
    <col min="15633" max="15633" width="17" style="56" bestFit="1" customWidth="1"/>
    <col min="15634" max="15634" width="9.6640625" style="56" bestFit="1" customWidth="1"/>
    <col min="15635" max="15635" width="14.6640625" style="56" bestFit="1" customWidth="1"/>
    <col min="15636" max="15636" width="14.44140625" style="56" bestFit="1" customWidth="1"/>
    <col min="15637" max="15873" width="11.5546875" style="56"/>
    <col min="15874" max="15874" width="12" style="56" bestFit="1" customWidth="1"/>
    <col min="15875" max="15875" width="11.88671875" style="56" bestFit="1" customWidth="1"/>
    <col min="15876" max="15876" width="9" style="56" bestFit="1" customWidth="1"/>
    <col min="15877" max="15877" width="9.6640625" style="56" bestFit="1" customWidth="1"/>
    <col min="15878" max="15878" width="11.33203125" style="56" bestFit="1" customWidth="1"/>
    <col min="15879" max="15879" width="11.88671875" style="56" bestFit="1" customWidth="1"/>
    <col min="15880" max="15880" width="14.88671875" style="56" bestFit="1" customWidth="1"/>
    <col min="15881" max="15881" width="14.6640625" style="56" bestFit="1" customWidth="1"/>
    <col min="15882" max="15882" width="34" style="56" bestFit="1" customWidth="1"/>
    <col min="15883" max="15883" width="29.44140625" style="56" bestFit="1" customWidth="1"/>
    <col min="15884" max="15884" width="5.5546875" style="56" bestFit="1" customWidth="1"/>
    <col min="15885" max="15885" width="16.5546875" style="56" bestFit="1" customWidth="1"/>
    <col min="15886" max="15886" width="7" style="56" bestFit="1" customWidth="1"/>
    <col min="15887" max="15887" width="9.88671875" style="56" bestFit="1" customWidth="1"/>
    <col min="15888" max="15888" width="7" style="56" bestFit="1" customWidth="1"/>
    <col min="15889" max="15889" width="17" style="56" bestFit="1" customWidth="1"/>
    <col min="15890" max="15890" width="9.6640625" style="56" bestFit="1" customWidth="1"/>
    <col min="15891" max="15891" width="14.6640625" style="56" bestFit="1" customWidth="1"/>
    <col min="15892" max="15892" width="14.44140625" style="56" bestFit="1" customWidth="1"/>
    <col min="15893" max="16129" width="11.5546875" style="56"/>
    <col min="16130" max="16130" width="12" style="56" bestFit="1" customWidth="1"/>
    <col min="16131" max="16131" width="11.88671875" style="56" bestFit="1" customWidth="1"/>
    <col min="16132" max="16132" width="9" style="56" bestFit="1" customWidth="1"/>
    <col min="16133" max="16133" width="9.6640625" style="56" bestFit="1" customWidth="1"/>
    <col min="16134" max="16134" width="11.33203125" style="56" bestFit="1" customWidth="1"/>
    <col min="16135" max="16135" width="11.88671875" style="56" bestFit="1" customWidth="1"/>
    <col min="16136" max="16136" width="14.88671875" style="56" bestFit="1" customWidth="1"/>
    <col min="16137" max="16137" width="14.6640625" style="56" bestFit="1" customWidth="1"/>
    <col min="16138" max="16138" width="34" style="56" bestFit="1" customWidth="1"/>
    <col min="16139" max="16139" width="29.44140625" style="56" bestFit="1" customWidth="1"/>
    <col min="16140" max="16140" width="5.5546875" style="56" bestFit="1" customWidth="1"/>
    <col min="16141" max="16141" width="16.5546875" style="56" bestFit="1" customWidth="1"/>
    <col min="16142" max="16142" width="7" style="56" bestFit="1" customWidth="1"/>
    <col min="16143" max="16143" width="9.88671875" style="56" bestFit="1" customWidth="1"/>
    <col min="16144" max="16144" width="7" style="56" bestFit="1" customWidth="1"/>
    <col min="16145" max="16145" width="17" style="56" bestFit="1" customWidth="1"/>
    <col min="16146" max="16146" width="9.6640625" style="56" bestFit="1" customWidth="1"/>
    <col min="16147" max="16147" width="14.6640625" style="56" bestFit="1" customWidth="1"/>
    <col min="16148" max="16148" width="14.44140625" style="56" bestFit="1" customWidth="1"/>
    <col min="16149" max="16384" width="11.5546875" style="56"/>
  </cols>
  <sheetData>
    <row r="1" spans="1:20" s="54" customFormat="1" ht="18.600000000000001" x14ac:dyDescent="0.4">
      <c r="A1" s="54" t="s">
        <v>632</v>
      </c>
      <c r="B1" s="54" t="s">
        <v>1445</v>
      </c>
      <c r="C1" s="54" t="s">
        <v>1446</v>
      </c>
      <c r="D1" s="54" t="s">
        <v>1447</v>
      </c>
      <c r="E1" s="54" t="s">
        <v>1448</v>
      </c>
      <c r="F1" s="54" t="s">
        <v>1449</v>
      </c>
      <c r="G1" s="54" t="s">
        <v>1450</v>
      </c>
      <c r="H1" s="54" t="s">
        <v>1451</v>
      </c>
      <c r="I1" s="54" t="s">
        <v>1452</v>
      </c>
      <c r="J1" s="54" t="s">
        <v>1453</v>
      </c>
      <c r="K1" s="54" t="s">
        <v>1454</v>
      </c>
      <c r="L1" s="54" t="s">
        <v>1455</v>
      </c>
      <c r="M1" s="54" t="s">
        <v>638</v>
      </c>
      <c r="N1" s="54" t="s">
        <v>5</v>
      </c>
      <c r="O1" s="54" t="s">
        <v>3</v>
      </c>
      <c r="P1" s="55" t="s">
        <v>1456</v>
      </c>
      <c r="Q1" s="54" t="s">
        <v>1457</v>
      </c>
      <c r="R1" s="54" t="s">
        <v>1458</v>
      </c>
      <c r="S1" s="54" t="s">
        <v>1459</v>
      </c>
      <c r="T1" s="54" t="s">
        <v>1460</v>
      </c>
    </row>
    <row r="2" spans="1:20" x14ac:dyDescent="0.3">
      <c r="A2" s="56" t="s">
        <v>1461</v>
      </c>
      <c r="B2" s="56" t="s">
        <v>1462</v>
      </c>
      <c r="C2" s="57" t="s">
        <v>1463</v>
      </c>
      <c r="D2" s="57" t="s">
        <v>1464</v>
      </c>
      <c r="F2" s="57">
        <v>14790</v>
      </c>
      <c r="G2" s="58">
        <v>447798253.60000002</v>
      </c>
      <c r="H2" s="58">
        <v>765515076</v>
      </c>
      <c r="I2" s="56" t="s">
        <v>1465</v>
      </c>
      <c r="J2" s="56" t="s">
        <v>1466</v>
      </c>
      <c r="K2" s="57">
        <v>32</v>
      </c>
      <c r="M2" s="57">
        <v>8046</v>
      </c>
      <c r="N2" s="57" t="s">
        <v>105</v>
      </c>
      <c r="O2" s="57" t="s">
        <v>1416</v>
      </c>
      <c r="P2" s="59">
        <v>43277</v>
      </c>
      <c r="Q2" s="57">
        <v>100</v>
      </c>
      <c r="R2" s="56" t="s">
        <v>1467</v>
      </c>
      <c r="S2" s="57" t="s">
        <v>1468</v>
      </c>
    </row>
    <row r="3" spans="1:20" x14ac:dyDescent="0.3">
      <c r="A3" s="56" t="s">
        <v>1469</v>
      </c>
      <c r="B3" s="56" t="s">
        <v>1470</v>
      </c>
      <c r="D3" s="57" t="s">
        <v>1471</v>
      </c>
      <c r="E3" s="57" t="s">
        <v>1472</v>
      </c>
      <c r="F3" s="57">
        <v>36815</v>
      </c>
      <c r="G3" s="58">
        <v>441395116</v>
      </c>
      <c r="H3" s="58">
        <v>787342390</v>
      </c>
      <c r="I3" s="56" t="s">
        <v>1473</v>
      </c>
      <c r="J3" s="56" t="s">
        <v>1474</v>
      </c>
      <c r="K3" s="57">
        <v>57</v>
      </c>
      <c r="M3" s="57">
        <v>8046</v>
      </c>
      <c r="N3" s="57" t="s">
        <v>105</v>
      </c>
      <c r="O3" s="57" t="s">
        <v>1416</v>
      </c>
      <c r="P3" s="59">
        <v>38485</v>
      </c>
      <c r="Q3" s="57">
        <v>100</v>
      </c>
      <c r="R3" s="56" t="s">
        <v>1475</v>
      </c>
      <c r="S3" s="57" t="s">
        <v>1416</v>
      </c>
      <c r="T3" s="56" t="s">
        <v>1476</v>
      </c>
    </row>
    <row r="4" spans="1:20" x14ac:dyDescent="0.3">
      <c r="A4" s="56" t="s">
        <v>1477</v>
      </c>
      <c r="B4" s="56" t="s">
        <v>1478</v>
      </c>
      <c r="D4" s="57" t="s">
        <v>1471</v>
      </c>
      <c r="E4" s="57" t="s">
        <v>1472</v>
      </c>
      <c r="F4" s="57">
        <v>57791</v>
      </c>
      <c r="G4" s="58">
        <v>441390866</v>
      </c>
      <c r="H4" s="58">
        <v>762505854</v>
      </c>
      <c r="I4" s="56" t="s">
        <v>1479</v>
      </c>
      <c r="J4" s="56" t="s">
        <v>1480</v>
      </c>
      <c r="K4" s="57">
        <v>51</v>
      </c>
      <c r="M4" s="57">
        <v>8006</v>
      </c>
      <c r="N4" s="57" t="s">
        <v>105</v>
      </c>
      <c r="O4" s="57" t="s">
        <v>1416</v>
      </c>
      <c r="P4" s="59">
        <v>41806</v>
      </c>
      <c r="Q4" s="57">
        <v>50</v>
      </c>
      <c r="R4" s="56" t="s">
        <v>1481</v>
      </c>
      <c r="S4" s="57" t="s">
        <v>1416</v>
      </c>
      <c r="T4" s="56" t="s">
        <v>1461</v>
      </c>
    </row>
    <row r="5" spans="1:20" x14ac:dyDescent="0.3">
      <c r="A5" s="56" t="s">
        <v>1482</v>
      </c>
      <c r="B5" s="56" t="s">
        <v>1483</v>
      </c>
      <c r="C5" s="57" t="s">
        <v>1484</v>
      </c>
      <c r="D5" s="57" t="s">
        <v>1471</v>
      </c>
      <c r="E5" s="57" t="s">
        <v>1472</v>
      </c>
      <c r="F5" s="57">
        <v>60739</v>
      </c>
      <c r="G5" s="58">
        <v>444846144</v>
      </c>
      <c r="H5" s="58">
        <v>769607012</v>
      </c>
      <c r="I5" s="56" t="s">
        <v>1485</v>
      </c>
      <c r="J5" s="56" t="s">
        <v>1486</v>
      </c>
      <c r="K5" s="57">
        <v>28</v>
      </c>
      <c r="M5" s="57">
        <v>8047</v>
      </c>
      <c r="N5" s="57" t="s">
        <v>105</v>
      </c>
      <c r="O5" s="57" t="s">
        <v>1416</v>
      </c>
      <c r="P5" s="59">
        <v>41360</v>
      </c>
      <c r="Q5" s="57">
        <v>40</v>
      </c>
      <c r="R5" s="56" t="s">
        <v>1487</v>
      </c>
      <c r="S5" s="57" t="s">
        <v>1416</v>
      </c>
      <c r="T5" s="56" t="s">
        <v>1488</v>
      </c>
    </row>
    <row r="6" spans="1:20" x14ac:dyDescent="0.3">
      <c r="A6" s="56" t="s">
        <v>1489</v>
      </c>
      <c r="B6" s="56" t="s">
        <v>1490</v>
      </c>
      <c r="D6" s="57" t="s">
        <v>1471</v>
      </c>
      <c r="E6" s="57" t="s">
        <v>1472</v>
      </c>
      <c r="F6" s="57">
        <v>28793</v>
      </c>
      <c r="G6" s="58">
        <v>441285028</v>
      </c>
      <c r="H6" s="58">
        <v>763459332</v>
      </c>
      <c r="I6" s="56" t="s">
        <v>1491</v>
      </c>
      <c r="J6" s="56" t="s">
        <v>1492</v>
      </c>
      <c r="K6" s="57">
        <v>6</v>
      </c>
      <c r="L6" s="57" t="s">
        <v>1493</v>
      </c>
      <c r="M6" s="57">
        <v>8050</v>
      </c>
      <c r="N6" s="57" t="s">
        <v>105</v>
      </c>
      <c r="O6" s="57" t="s">
        <v>1416</v>
      </c>
      <c r="P6" s="59">
        <v>40698</v>
      </c>
      <c r="Q6" s="57">
        <v>30</v>
      </c>
      <c r="R6" s="56" t="s">
        <v>1494</v>
      </c>
      <c r="S6" s="57" t="s">
        <v>1416</v>
      </c>
      <c r="T6" s="56" t="s">
        <v>1461</v>
      </c>
    </row>
    <row r="7" spans="1:20" x14ac:dyDescent="0.3">
      <c r="A7" s="56" t="s">
        <v>1489</v>
      </c>
      <c r="B7" s="56" t="s">
        <v>1495</v>
      </c>
      <c r="D7" s="57" t="s">
        <v>1471</v>
      </c>
      <c r="E7" s="57" t="s">
        <v>1472</v>
      </c>
      <c r="F7" s="57">
        <v>49309</v>
      </c>
      <c r="G7" s="58">
        <v>445406878</v>
      </c>
      <c r="H7" s="58">
        <v>763152489</v>
      </c>
      <c r="I7" s="56" t="s">
        <v>1496</v>
      </c>
      <c r="J7" s="56" t="s">
        <v>1497</v>
      </c>
      <c r="K7" s="57">
        <v>14</v>
      </c>
      <c r="M7" s="57">
        <v>8053</v>
      </c>
      <c r="N7" s="57" t="s">
        <v>105</v>
      </c>
      <c r="O7" s="57" t="s">
        <v>1416</v>
      </c>
      <c r="P7" s="59">
        <v>41516</v>
      </c>
      <c r="Q7" s="57">
        <v>80</v>
      </c>
      <c r="R7" s="56" t="s">
        <v>1475</v>
      </c>
      <c r="S7" s="57" t="s">
        <v>1416</v>
      </c>
      <c r="T7" s="56" t="s">
        <v>1498</v>
      </c>
    </row>
    <row r="8" spans="1:20" x14ac:dyDescent="0.3">
      <c r="A8" s="56" t="s">
        <v>1489</v>
      </c>
      <c r="B8" s="56" t="s">
        <v>1499</v>
      </c>
      <c r="D8" s="57" t="s">
        <v>1471</v>
      </c>
      <c r="E8" s="57" t="s">
        <v>1472</v>
      </c>
      <c r="F8" s="57">
        <v>59655</v>
      </c>
      <c r="G8" s="58">
        <v>449849996</v>
      </c>
      <c r="H8" s="58">
        <v>761998167</v>
      </c>
      <c r="I8" s="56" t="s">
        <v>1500</v>
      </c>
      <c r="J8" s="56" t="s">
        <v>1501</v>
      </c>
      <c r="K8" s="57">
        <v>18</v>
      </c>
      <c r="M8" s="57">
        <v>8044</v>
      </c>
      <c r="N8" s="57" t="s">
        <v>105</v>
      </c>
      <c r="O8" s="57" t="s">
        <v>1416</v>
      </c>
      <c r="P8" s="59">
        <v>39993</v>
      </c>
      <c r="Q8" s="57">
        <v>10</v>
      </c>
      <c r="R8" s="56" t="s">
        <v>1502</v>
      </c>
      <c r="S8" s="57" t="s">
        <v>1416</v>
      </c>
      <c r="T8" s="56" t="s">
        <v>1503</v>
      </c>
    </row>
    <row r="9" spans="1:20" x14ac:dyDescent="0.3">
      <c r="A9" s="56" t="s">
        <v>1504</v>
      </c>
      <c r="B9" s="56" t="s">
        <v>1505</v>
      </c>
      <c r="D9" s="57" t="s">
        <v>1471</v>
      </c>
      <c r="E9" s="57" t="s">
        <v>1472</v>
      </c>
      <c r="F9" s="57">
        <v>43009</v>
      </c>
      <c r="G9" s="58">
        <v>447763790</v>
      </c>
      <c r="H9" s="58">
        <v>771081708</v>
      </c>
      <c r="I9" s="56" t="s">
        <v>1506</v>
      </c>
      <c r="J9" s="56" t="s">
        <v>1507</v>
      </c>
      <c r="K9" s="57">
        <v>3</v>
      </c>
      <c r="M9" s="57">
        <v>8038</v>
      </c>
      <c r="N9" s="57" t="s">
        <v>105</v>
      </c>
      <c r="O9" s="57" t="s">
        <v>1416</v>
      </c>
      <c r="P9" s="59">
        <v>40473</v>
      </c>
      <c r="Q9" s="57">
        <v>50</v>
      </c>
      <c r="R9" s="56" t="s">
        <v>1508</v>
      </c>
      <c r="S9" s="57" t="s">
        <v>1468</v>
      </c>
      <c r="T9" s="56" t="s">
        <v>1498</v>
      </c>
    </row>
    <row r="10" spans="1:20" x14ac:dyDescent="0.3">
      <c r="A10" s="56" t="s">
        <v>1509</v>
      </c>
      <c r="B10" s="56" t="s">
        <v>1510</v>
      </c>
      <c r="D10" s="57" t="s">
        <v>1464</v>
      </c>
      <c r="F10" s="57">
        <v>91806</v>
      </c>
      <c r="G10" s="58">
        <v>441356198</v>
      </c>
      <c r="H10" s="58">
        <v>774728002</v>
      </c>
      <c r="I10" s="56" t="s">
        <v>1511</v>
      </c>
      <c r="J10" s="56" t="s">
        <v>1512</v>
      </c>
      <c r="K10" s="57">
        <v>33</v>
      </c>
      <c r="M10" s="57">
        <v>8032</v>
      </c>
      <c r="N10" s="57" t="s">
        <v>105</v>
      </c>
      <c r="O10" s="57" t="s">
        <v>1416</v>
      </c>
      <c r="P10" s="59">
        <v>41276</v>
      </c>
      <c r="Q10" s="57">
        <v>100</v>
      </c>
      <c r="R10" s="56" t="s">
        <v>1513</v>
      </c>
      <c r="S10" s="57" t="s">
        <v>1416</v>
      </c>
      <c r="T10" s="56" t="s">
        <v>1514</v>
      </c>
    </row>
    <row r="11" spans="1:20" x14ac:dyDescent="0.3">
      <c r="A11" s="56" t="s">
        <v>1515</v>
      </c>
      <c r="B11" s="56" t="s">
        <v>1516</v>
      </c>
      <c r="C11" s="57" t="s">
        <v>1484</v>
      </c>
      <c r="D11" s="57" t="s">
        <v>1471</v>
      </c>
      <c r="E11" s="57" t="s">
        <v>1472</v>
      </c>
      <c r="F11" s="57">
        <v>69057</v>
      </c>
      <c r="G11" s="58">
        <v>444780735</v>
      </c>
      <c r="H11" s="58">
        <v>771728281</v>
      </c>
      <c r="I11" s="56" t="s">
        <v>1517</v>
      </c>
      <c r="J11" s="56" t="s">
        <v>1518</v>
      </c>
      <c r="K11" s="57">
        <v>76</v>
      </c>
      <c r="M11" s="57">
        <v>8055</v>
      </c>
      <c r="N11" s="57" t="s">
        <v>105</v>
      </c>
      <c r="O11" s="57" t="s">
        <v>1416</v>
      </c>
      <c r="P11" s="59">
        <v>39850</v>
      </c>
      <c r="Q11" s="57">
        <v>100</v>
      </c>
      <c r="R11" s="56" t="s">
        <v>1519</v>
      </c>
      <c r="S11" s="57" t="s">
        <v>1416</v>
      </c>
      <c r="T11" s="56" t="s">
        <v>1476</v>
      </c>
    </row>
    <row r="12" spans="1:20" x14ac:dyDescent="0.3">
      <c r="A12" s="56" t="s">
        <v>1515</v>
      </c>
      <c r="B12" s="56" t="s">
        <v>1520</v>
      </c>
      <c r="D12" s="57" t="s">
        <v>1471</v>
      </c>
      <c r="E12" s="57" t="s">
        <v>1472</v>
      </c>
      <c r="F12" s="57">
        <v>54962</v>
      </c>
      <c r="G12" s="58">
        <v>442345858</v>
      </c>
      <c r="H12" s="58">
        <v>775982427</v>
      </c>
      <c r="I12" s="56" t="s">
        <v>1521</v>
      </c>
      <c r="J12" s="56" t="s">
        <v>1522</v>
      </c>
      <c r="K12" s="57">
        <v>92</v>
      </c>
      <c r="M12" s="57">
        <v>8053</v>
      </c>
      <c r="N12" s="57" t="s">
        <v>105</v>
      </c>
      <c r="O12" s="57" t="s">
        <v>1416</v>
      </c>
      <c r="P12" s="59">
        <v>41867</v>
      </c>
      <c r="Q12" s="57">
        <v>20</v>
      </c>
      <c r="R12" s="56" t="s">
        <v>1523</v>
      </c>
      <c r="S12" s="57" t="s">
        <v>1416</v>
      </c>
      <c r="T12" s="56" t="s">
        <v>1524</v>
      </c>
    </row>
    <row r="13" spans="1:20" x14ac:dyDescent="0.3">
      <c r="A13" s="56" t="s">
        <v>1525</v>
      </c>
      <c r="B13" s="56" t="s">
        <v>1526</v>
      </c>
      <c r="D13" s="57" t="s">
        <v>1471</v>
      </c>
      <c r="E13" s="57" t="s">
        <v>1472</v>
      </c>
      <c r="F13" s="57">
        <v>89201</v>
      </c>
      <c r="G13" s="58">
        <v>445474097.10000002</v>
      </c>
      <c r="H13" s="58">
        <v>779804605</v>
      </c>
      <c r="I13" s="56" t="s">
        <v>1527</v>
      </c>
      <c r="J13" s="56" t="s">
        <v>1528</v>
      </c>
      <c r="K13" s="57">
        <v>12</v>
      </c>
      <c r="M13" s="57">
        <v>6900</v>
      </c>
      <c r="N13" s="57" t="s">
        <v>113</v>
      </c>
      <c r="O13" s="57" t="s">
        <v>1416</v>
      </c>
      <c r="P13" s="59">
        <v>38966</v>
      </c>
      <c r="Q13" s="57">
        <v>10</v>
      </c>
      <c r="R13" s="56" t="s">
        <v>1502</v>
      </c>
      <c r="S13" s="57" t="s">
        <v>1416</v>
      </c>
      <c r="T13" s="56" t="s">
        <v>1488</v>
      </c>
    </row>
    <row r="14" spans="1:20" x14ac:dyDescent="0.3">
      <c r="A14" s="56" t="s">
        <v>1529</v>
      </c>
      <c r="B14" s="56" t="s">
        <v>1530</v>
      </c>
      <c r="D14" s="57" t="s">
        <v>1471</v>
      </c>
      <c r="E14" s="57" t="s">
        <v>1472</v>
      </c>
      <c r="F14" s="57">
        <v>21275</v>
      </c>
      <c r="G14" s="58">
        <v>445224726</v>
      </c>
      <c r="H14" s="58">
        <v>787983947</v>
      </c>
      <c r="I14" s="56" t="s">
        <v>1531</v>
      </c>
      <c r="J14" s="56" t="s">
        <v>1532</v>
      </c>
      <c r="K14" s="57">
        <v>26</v>
      </c>
      <c r="M14" s="57">
        <v>8064</v>
      </c>
      <c r="N14" s="57" t="s">
        <v>105</v>
      </c>
      <c r="O14" s="57" t="s">
        <v>1416</v>
      </c>
      <c r="P14" s="59">
        <v>42545</v>
      </c>
      <c r="Q14" s="57">
        <v>44</v>
      </c>
      <c r="R14" s="56" t="s">
        <v>1481</v>
      </c>
      <c r="S14" s="57" t="s">
        <v>1416</v>
      </c>
      <c r="T14" s="56" t="s">
        <v>1498</v>
      </c>
    </row>
    <row r="15" spans="1:20" x14ac:dyDescent="0.3">
      <c r="A15" s="56" t="s">
        <v>1529</v>
      </c>
      <c r="B15" s="56" t="s">
        <v>1470</v>
      </c>
      <c r="D15" s="57" t="s">
        <v>1471</v>
      </c>
      <c r="E15" s="57" t="s">
        <v>1472</v>
      </c>
      <c r="F15" s="57">
        <v>34319</v>
      </c>
      <c r="G15" s="58">
        <v>449219764</v>
      </c>
      <c r="H15" s="58">
        <v>788313132</v>
      </c>
      <c r="I15" s="56" t="s">
        <v>1533</v>
      </c>
      <c r="J15" s="56" t="s">
        <v>1534</v>
      </c>
      <c r="K15" s="57">
        <v>70</v>
      </c>
      <c r="M15" s="57">
        <v>8053</v>
      </c>
      <c r="N15" s="57" t="s">
        <v>105</v>
      </c>
      <c r="O15" s="57" t="s">
        <v>1416</v>
      </c>
      <c r="P15" s="59">
        <v>39315</v>
      </c>
      <c r="Q15" s="57">
        <v>40</v>
      </c>
      <c r="R15" s="56" t="s">
        <v>1487</v>
      </c>
      <c r="S15" s="57" t="s">
        <v>1416</v>
      </c>
      <c r="T15" s="56" t="s">
        <v>1503</v>
      </c>
    </row>
    <row r="16" spans="1:20" x14ac:dyDescent="0.3">
      <c r="A16" s="56" t="s">
        <v>1535</v>
      </c>
      <c r="B16" s="56" t="s">
        <v>1536</v>
      </c>
      <c r="D16" s="57" t="s">
        <v>1471</v>
      </c>
      <c r="E16" s="57" t="s">
        <v>1472</v>
      </c>
      <c r="F16" s="57">
        <v>43209</v>
      </c>
      <c r="G16" s="58">
        <v>446868591</v>
      </c>
      <c r="H16" s="58">
        <v>782998674</v>
      </c>
      <c r="I16" s="56" t="s">
        <v>1537</v>
      </c>
      <c r="J16" s="56" t="s">
        <v>1538</v>
      </c>
      <c r="K16" s="57">
        <v>1</v>
      </c>
      <c r="M16" s="57">
        <v>8032</v>
      </c>
      <c r="N16" s="57" t="s">
        <v>105</v>
      </c>
      <c r="O16" s="57" t="s">
        <v>1416</v>
      </c>
      <c r="P16" s="59">
        <v>43490</v>
      </c>
      <c r="Q16" s="57">
        <v>80</v>
      </c>
      <c r="R16" s="56" t="s">
        <v>1475</v>
      </c>
      <c r="S16" s="57" t="s">
        <v>1468</v>
      </c>
      <c r="T16" s="56" t="s">
        <v>1524</v>
      </c>
    </row>
    <row r="17" spans="1:20" x14ac:dyDescent="0.3">
      <c r="A17" s="56" t="s">
        <v>1539</v>
      </c>
      <c r="B17" s="56" t="s">
        <v>1540</v>
      </c>
      <c r="D17" s="57" t="s">
        <v>1471</v>
      </c>
      <c r="E17" s="57" t="s">
        <v>1472</v>
      </c>
      <c r="F17" s="57">
        <v>47144</v>
      </c>
      <c r="G17" s="58">
        <v>444076625</v>
      </c>
      <c r="H17" s="58">
        <v>789088749</v>
      </c>
      <c r="I17" s="56" t="s">
        <v>1541</v>
      </c>
      <c r="J17" s="56" t="s">
        <v>1542</v>
      </c>
      <c r="K17" s="57">
        <v>3</v>
      </c>
      <c r="M17" s="57">
        <v>8006</v>
      </c>
      <c r="N17" s="57" t="s">
        <v>105</v>
      </c>
      <c r="O17" s="57" t="s">
        <v>1416</v>
      </c>
      <c r="P17" s="59">
        <v>44370</v>
      </c>
      <c r="Q17" s="57">
        <v>80</v>
      </c>
      <c r="R17" s="56" t="s">
        <v>1475</v>
      </c>
      <c r="S17" s="57" t="s">
        <v>1416</v>
      </c>
      <c r="T17" s="56" t="s">
        <v>1514</v>
      </c>
    </row>
    <row r="18" spans="1:20" x14ac:dyDescent="0.3">
      <c r="A18" s="56" t="s">
        <v>1543</v>
      </c>
      <c r="B18" s="56" t="s">
        <v>1544</v>
      </c>
      <c r="D18" s="57" t="s">
        <v>1471</v>
      </c>
      <c r="E18" s="57" t="s">
        <v>1472</v>
      </c>
      <c r="F18" s="57">
        <v>23010</v>
      </c>
      <c r="G18" s="58">
        <v>448312784</v>
      </c>
      <c r="H18" s="58">
        <v>782823363</v>
      </c>
      <c r="I18" s="56" t="s">
        <v>1545</v>
      </c>
      <c r="J18" s="56" t="s">
        <v>1546</v>
      </c>
      <c r="K18" s="57">
        <v>59</v>
      </c>
      <c r="M18" s="57">
        <v>8044</v>
      </c>
      <c r="N18" s="57" t="s">
        <v>105</v>
      </c>
      <c r="O18" s="57" t="s">
        <v>1416</v>
      </c>
      <c r="P18" s="59">
        <v>41870</v>
      </c>
      <c r="Q18" s="57">
        <v>10</v>
      </c>
      <c r="R18" s="56" t="s">
        <v>1502</v>
      </c>
      <c r="S18" s="57" t="s">
        <v>1547</v>
      </c>
      <c r="T18" s="56" t="s">
        <v>1503</v>
      </c>
    </row>
    <row r="19" spans="1:20" x14ac:dyDescent="0.3">
      <c r="A19" s="56" t="s">
        <v>1543</v>
      </c>
      <c r="B19" s="56" t="s">
        <v>1548</v>
      </c>
      <c r="D19" s="57" t="s">
        <v>1471</v>
      </c>
      <c r="E19" s="57" t="s">
        <v>1472</v>
      </c>
      <c r="F19" s="57">
        <v>39828</v>
      </c>
      <c r="G19" s="58">
        <v>443787822</v>
      </c>
      <c r="H19" s="58">
        <v>786656305</v>
      </c>
      <c r="I19" s="56" t="s">
        <v>1549</v>
      </c>
      <c r="J19" s="56" t="s">
        <v>1550</v>
      </c>
      <c r="K19" s="57">
        <v>12</v>
      </c>
      <c r="M19" s="57">
        <v>8001</v>
      </c>
      <c r="N19" s="57" t="s">
        <v>105</v>
      </c>
      <c r="O19" s="57" t="s">
        <v>1416</v>
      </c>
      <c r="P19" s="59">
        <v>40336</v>
      </c>
      <c r="Q19" s="57">
        <v>30</v>
      </c>
      <c r="R19" s="56" t="s">
        <v>1494</v>
      </c>
      <c r="S19" s="57" t="s">
        <v>1547</v>
      </c>
      <c r="T19" s="56" t="s">
        <v>1551</v>
      </c>
    </row>
    <row r="20" spans="1:20" x14ac:dyDescent="0.3">
      <c r="A20" s="56" t="s">
        <v>1552</v>
      </c>
      <c r="B20" s="56" t="s">
        <v>1553</v>
      </c>
      <c r="D20" s="57" t="s">
        <v>1471</v>
      </c>
      <c r="E20" s="57" t="s">
        <v>1472</v>
      </c>
      <c r="F20" s="57">
        <v>59416</v>
      </c>
      <c r="G20" s="58">
        <v>446479968</v>
      </c>
      <c r="H20" s="58">
        <v>785243031</v>
      </c>
      <c r="I20" s="56" t="s">
        <v>1554</v>
      </c>
      <c r="J20" s="56" t="s">
        <v>1555</v>
      </c>
      <c r="K20" s="57">
        <v>99</v>
      </c>
      <c r="M20" s="57">
        <v>8032</v>
      </c>
      <c r="N20" s="57" t="s">
        <v>105</v>
      </c>
      <c r="O20" s="57" t="s">
        <v>1416</v>
      </c>
      <c r="P20" s="59">
        <v>40200</v>
      </c>
      <c r="Q20" s="57">
        <v>60</v>
      </c>
      <c r="R20" s="56" t="s">
        <v>1508</v>
      </c>
      <c r="S20" s="57" t="s">
        <v>1416</v>
      </c>
      <c r="T20" s="56" t="s">
        <v>1514</v>
      </c>
    </row>
    <row r="21" spans="1:20" x14ac:dyDescent="0.3">
      <c r="A21" s="56" t="s">
        <v>1556</v>
      </c>
      <c r="B21" s="56" t="s">
        <v>1557</v>
      </c>
      <c r="D21" s="57" t="s">
        <v>1464</v>
      </c>
      <c r="F21" s="57">
        <v>72818</v>
      </c>
      <c r="G21" s="58">
        <v>446183073</v>
      </c>
      <c r="H21" s="58">
        <v>788068504</v>
      </c>
      <c r="I21" s="56" t="s">
        <v>1558</v>
      </c>
      <c r="J21" s="56" t="s">
        <v>1559</v>
      </c>
      <c r="K21" s="57">
        <v>60</v>
      </c>
      <c r="M21" s="57">
        <v>8049</v>
      </c>
      <c r="N21" s="57" t="s">
        <v>105</v>
      </c>
      <c r="O21" s="57" t="s">
        <v>1416</v>
      </c>
      <c r="P21" s="59">
        <v>41251</v>
      </c>
      <c r="Q21" s="57">
        <v>100</v>
      </c>
      <c r="R21" s="56" t="s">
        <v>1513</v>
      </c>
      <c r="S21" s="57" t="s">
        <v>1547</v>
      </c>
      <c r="T21" s="56" t="s">
        <v>1461</v>
      </c>
    </row>
    <row r="22" spans="1:20" x14ac:dyDescent="0.3">
      <c r="A22" s="56" t="s">
        <v>1556</v>
      </c>
      <c r="B22" s="56" t="s">
        <v>1560</v>
      </c>
      <c r="D22" s="57" t="s">
        <v>1464</v>
      </c>
      <c r="F22" s="57">
        <v>85778</v>
      </c>
      <c r="G22" s="58">
        <v>445310975</v>
      </c>
      <c r="H22" s="58">
        <v>791741461</v>
      </c>
      <c r="I22" s="56" t="s">
        <v>1561</v>
      </c>
      <c r="J22" s="56" t="s">
        <v>1562</v>
      </c>
      <c r="K22" s="57">
        <v>31</v>
      </c>
      <c r="M22" s="57">
        <v>8051</v>
      </c>
      <c r="N22" s="57" t="s">
        <v>105</v>
      </c>
      <c r="O22" s="57" t="s">
        <v>1416</v>
      </c>
      <c r="P22" s="59">
        <v>41619</v>
      </c>
      <c r="Q22" s="57">
        <v>20</v>
      </c>
      <c r="R22" s="56" t="s">
        <v>1523</v>
      </c>
      <c r="S22" s="57" t="s">
        <v>1547</v>
      </c>
      <c r="T22" s="56" t="s">
        <v>1476</v>
      </c>
    </row>
    <row r="23" spans="1:20" x14ac:dyDescent="0.3">
      <c r="A23" s="56" t="s">
        <v>1563</v>
      </c>
      <c r="B23" s="56" t="s">
        <v>1564</v>
      </c>
      <c r="C23" s="57" t="s">
        <v>1484</v>
      </c>
      <c r="D23" s="57" t="s">
        <v>1471</v>
      </c>
      <c r="E23" s="57" t="s">
        <v>1472</v>
      </c>
      <c r="F23" s="57">
        <v>90709</v>
      </c>
      <c r="G23" s="58">
        <v>446790220</v>
      </c>
      <c r="H23" s="58">
        <v>795230337</v>
      </c>
      <c r="I23" s="56" t="s">
        <v>1565</v>
      </c>
      <c r="J23" s="56" t="s">
        <v>1566</v>
      </c>
      <c r="K23" s="57">
        <v>60</v>
      </c>
      <c r="M23" s="57">
        <v>8038</v>
      </c>
      <c r="N23" s="57" t="s">
        <v>105</v>
      </c>
      <c r="O23" s="57" t="s">
        <v>1416</v>
      </c>
      <c r="P23" s="59">
        <v>41205</v>
      </c>
      <c r="Q23" s="57">
        <v>44</v>
      </c>
      <c r="R23" s="56" t="s">
        <v>1481</v>
      </c>
      <c r="S23" s="57" t="s">
        <v>1416</v>
      </c>
      <c r="T23" s="56" t="s">
        <v>1551</v>
      </c>
    </row>
    <row r="24" spans="1:20" x14ac:dyDescent="0.3">
      <c r="A24" s="56" t="s">
        <v>1563</v>
      </c>
      <c r="B24" s="56" t="s">
        <v>1567</v>
      </c>
      <c r="D24" s="57" t="s">
        <v>1471</v>
      </c>
      <c r="E24" s="57" t="s">
        <v>1472</v>
      </c>
      <c r="F24" s="57">
        <v>61638</v>
      </c>
      <c r="G24" s="58">
        <v>441970205</v>
      </c>
      <c r="H24" s="58">
        <v>761669249</v>
      </c>
      <c r="I24" s="56" t="s">
        <v>1568</v>
      </c>
      <c r="J24" s="56" t="s">
        <v>1569</v>
      </c>
      <c r="K24" s="57">
        <v>85</v>
      </c>
      <c r="M24" s="57">
        <v>8057</v>
      </c>
      <c r="N24" s="57" t="s">
        <v>105</v>
      </c>
      <c r="O24" s="57" t="s">
        <v>1416</v>
      </c>
      <c r="P24" s="59">
        <v>44381</v>
      </c>
      <c r="Q24" s="57">
        <v>100</v>
      </c>
      <c r="R24" s="56" t="s">
        <v>1519</v>
      </c>
      <c r="S24" s="57" t="s">
        <v>1570</v>
      </c>
      <c r="T24" s="56" t="s">
        <v>1461</v>
      </c>
    </row>
    <row r="25" spans="1:20" x14ac:dyDescent="0.3">
      <c r="A25" s="56" t="s">
        <v>1571</v>
      </c>
      <c r="B25" s="56" t="s">
        <v>1490</v>
      </c>
      <c r="C25" s="57" t="s">
        <v>1484</v>
      </c>
      <c r="D25" s="57" t="s">
        <v>1464</v>
      </c>
      <c r="F25" s="57">
        <v>43009</v>
      </c>
      <c r="G25" s="58">
        <v>442894732</v>
      </c>
      <c r="H25" s="58">
        <v>799786202</v>
      </c>
      <c r="I25" s="56" t="s">
        <v>1572</v>
      </c>
      <c r="J25" s="56" t="s">
        <v>1573</v>
      </c>
      <c r="K25" s="57">
        <v>1</v>
      </c>
      <c r="M25" s="57">
        <v>8048</v>
      </c>
      <c r="N25" s="57" t="s">
        <v>105</v>
      </c>
      <c r="O25" s="57" t="s">
        <v>1416</v>
      </c>
      <c r="P25" s="59">
        <v>42305</v>
      </c>
      <c r="Q25" s="57">
        <v>40</v>
      </c>
      <c r="R25" s="56" t="s">
        <v>1487</v>
      </c>
      <c r="S25" s="57" t="s">
        <v>1574</v>
      </c>
      <c r="T25" s="56" t="s">
        <v>1503</v>
      </c>
    </row>
    <row r="26" spans="1:20" x14ac:dyDescent="0.3">
      <c r="A26" s="56" t="s">
        <v>1551</v>
      </c>
      <c r="B26" s="56" t="s">
        <v>1575</v>
      </c>
      <c r="C26" s="57" t="s">
        <v>1463</v>
      </c>
      <c r="D26" s="57" t="s">
        <v>1471</v>
      </c>
      <c r="E26" s="57" t="s">
        <v>1472</v>
      </c>
      <c r="F26" s="57">
        <v>54962</v>
      </c>
      <c r="G26" s="58">
        <v>448263084.89999998</v>
      </c>
      <c r="H26" s="58">
        <v>767058105</v>
      </c>
      <c r="I26" s="56" t="s">
        <v>1576</v>
      </c>
      <c r="J26" s="56" t="s">
        <v>1577</v>
      </c>
      <c r="K26" s="57">
        <v>2</v>
      </c>
      <c r="M26" s="57">
        <v>8002</v>
      </c>
      <c r="N26" s="57" t="s">
        <v>105</v>
      </c>
      <c r="O26" s="57" t="s">
        <v>1416</v>
      </c>
      <c r="P26" s="59">
        <v>40969</v>
      </c>
      <c r="Q26" s="57">
        <v>100</v>
      </c>
      <c r="R26" s="56" t="s">
        <v>1508</v>
      </c>
      <c r="S26" s="57" t="s">
        <v>1416</v>
      </c>
    </row>
    <row r="27" spans="1:20" x14ac:dyDescent="0.3">
      <c r="A27" s="56" t="s">
        <v>1578</v>
      </c>
      <c r="B27" s="56" t="s">
        <v>1579</v>
      </c>
      <c r="D27" s="57" t="s">
        <v>1464</v>
      </c>
      <c r="F27" s="57">
        <v>43209</v>
      </c>
      <c r="G27" s="58">
        <v>444044439</v>
      </c>
      <c r="H27" s="58">
        <v>796869403</v>
      </c>
      <c r="I27" s="56" t="s">
        <v>1580</v>
      </c>
      <c r="J27" s="56" t="s">
        <v>1581</v>
      </c>
      <c r="K27" s="57">
        <v>2</v>
      </c>
      <c r="M27" s="57">
        <v>8032</v>
      </c>
      <c r="N27" s="57" t="s">
        <v>105</v>
      </c>
      <c r="O27" s="57" t="s">
        <v>1416</v>
      </c>
      <c r="P27" s="59">
        <v>38043</v>
      </c>
      <c r="Q27" s="57">
        <v>80</v>
      </c>
      <c r="R27" s="56" t="s">
        <v>1475</v>
      </c>
      <c r="S27" s="57" t="s">
        <v>1582</v>
      </c>
      <c r="T27" s="56" t="s">
        <v>1476</v>
      </c>
    </row>
    <row r="28" spans="1:20" x14ac:dyDescent="0.3">
      <c r="A28" s="56" t="s">
        <v>1583</v>
      </c>
      <c r="B28" s="56" t="s">
        <v>1584</v>
      </c>
      <c r="D28" s="57" t="s">
        <v>1464</v>
      </c>
      <c r="F28" s="57">
        <v>79788</v>
      </c>
      <c r="G28" s="58">
        <v>448121020</v>
      </c>
      <c r="H28" s="58">
        <v>792952818</v>
      </c>
      <c r="I28" s="56" t="s">
        <v>1585</v>
      </c>
      <c r="J28" s="56" t="s">
        <v>1586</v>
      </c>
      <c r="K28" s="57">
        <v>68</v>
      </c>
      <c r="M28" s="57">
        <v>8048</v>
      </c>
      <c r="N28" s="57" t="s">
        <v>105</v>
      </c>
      <c r="O28" s="57" t="s">
        <v>1416</v>
      </c>
      <c r="P28" s="59">
        <v>40831</v>
      </c>
      <c r="Q28" s="57">
        <v>10</v>
      </c>
      <c r="R28" s="56" t="s">
        <v>1502</v>
      </c>
      <c r="S28" s="57" t="s">
        <v>1587</v>
      </c>
      <c r="T28" s="56" t="s">
        <v>1514</v>
      </c>
    </row>
    <row r="29" spans="1:20" x14ac:dyDescent="0.3">
      <c r="A29" s="56" t="s">
        <v>1588</v>
      </c>
      <c r="B29" s="56" t="s">
        <v>1589</v>
      </c>
      <c r="D29" s="57" t="s">
        <v>1464</v>
      </c>
      <c r="F29" s="57">
        <v>60221</v>
      </c>
      <c r="G29" s="58">
        <v>445317677</v>
      </c>
      <c r="H29" s="58">
        <v>769490678</v>
      </c>
      <c r="I29" s="56" t="s">
        <v>1590</v>
      </c>
      <c r="J29" s="56" t="s">
        <v>1591</v>
      </c>
      <c r="K29" s="57">
        <v>15</v>
      </c>
      <c r="M29" s="57">
        <v>8032</v>
      </c>
      <c r="N29" s="57" t="s">
        <v>105</v>
      </c>
      <c r="O29" s="57" t="s">
        <v>1416</v>
      </c>
      <c r="P29" s="59">
        <v>38340</v>
      </c>
      <c r="Q29" s="57">
        <v>30</v>
      </c>
      <c r="R29" s="56" t="s">
        <v>1494</v>
      </c>
      <c r="S29" s="57" t="s">
        <v>1570</v>
      </c>
      <c r="T29" s="56" t="s">
        <v>1476</v>
      </c>
    </row>
    <row r="30" spans="1:20" x14ac:dyDescent="0.3">
      <c r="A30" s="56" t="s">
        <v>1588</v>
      </c>
      <c r="B30" s="56" t="s">
        <v>1592</v>
      </c>
      <c r="D30" s="57" t="s">
        <v>1471</v>
      </c>
      <c r="E30" s="57" t="s">
        <v>1472</v>
      </c>
      <c r="F30" s="57">
        <v>94325</v>
      </c>
      <c r="G30" s="58">
        <v>446841481</v>
      </c>
      <c r="H30" s="58">
        <v>765605133</v>
      </c>
      <c r="I30" s="56" t="s">
        <v>1593</v>
      </c>
      <c r="J30" s="56" t="s">
        <v>1594</v>
      </c>
      <c r="K30" s="57">
        <v>68</v>
      </c>
      <c r="M30" s="57">
        <v>8038</v>
      </c>
      <c r="N30" s="57" t="s">
        <v>105</v>
      </c>
      <c r="O30" s="57" t="s">
        <v>1416</v>
      </c>
      <c r="P30" s="59">
        <v>40895</v>
      </c>
      <c r="Q30" s="57">
        <v>60</v>
      </c>
      <c r="R30" s="56" t="s">
        <v>1508</v>
      </c>
      <c r="S30" s="57" t="s">
        <v>1595</v>
      </c>
      <c r="T30" s="56" t="s">
        <v>1498</v>
      </c>
    </row>
    <row r="31" spans="1:20" x14ac:dyDescent="0.3">
      <c r="A31" s="56" t="s">
        <v>1596</v>
      </c>
      <c r="B31" s="56" t="s">
        <v>1483</v>
      </c>
      <c r="D31" s="57" t="s">
        <v>1471</v>
      </c>
      <c r="E31" s="57" t="s">
        <v>1472</v>
      </c>
      <c r="F31" s="57">
        <v>94205</v>
      </c>
      <c r="G31" s="58">
        <v>445713363</v>
      </c>
      <c r="H31" s="58">
        <v>766144045</v>
      </c>
      <c r="I31" s="56" t="s">
        <v>1597</v>
      </c>
      <c r="J31" s="56" t="s">
        <v>1598</v>
      </c>
      <c r="K31" s="57">
        <v>70</v>
      </c>
      <c r="M31" s="57">
        <v>8004</v>
      </c>
      <c r="N31" s="57" t="s">
        <v>105</v>
      </c>
      <c r="O31" s="57" t="s">
        <v>1416</v>
      </c>
      <c r="P31" s="59">
        <v>39121</v>
      </c>
      <c r="Q31" s="57">
        <v>20</v>
      </c>
      <c r="R31" s="56" t="s">
        <v>1523</v>
      </c>
      <c r="S31" s="57" t="s">
        <v>1599</v>
      </c>
      <c r="T31" s="56" t="s">
        <v>1514</v>
      </c>
    </row>
    <row r="32" spans="1:20" x14ac:dyDescent="0.3">
      <c r="A32" s="56" t="s">
        <v>1596</v>
      </c>
      <c r="B32" s="56" t="s">
        <v>1600</v>
      </c>
      <c r="D32" s="57" t="s">
        <v>1464</v>
      </c>
      <c r="F32" s="57">
        <v>99838</v>
      </c>
      <c r="G32" s="58">
        <v>447320661</v>
      </c>
      <c r="H32" s="58">
        <v>763140975</v>
      </c>
      <c r="I32" s="56" t="s">
        <v>1601</v>
      </c>
      <c r="J32" s="56" t="s">
        <v>1602</v>
      </c>
      <c r="K32" s="57">
        <v>3</v>
      </c>
      <c r="M32" s="57">
        <v>8057</v>
      </c>
      <c r="N32" s="57" t="s">
        <v>105</v>
      </c>
      <c r="O32" s="57" t="s">
        <v>1416</v>
      </c>
      <c r="P32" s="59">
        <v>42854</v>
      </c>
      <c r="Q32" s="57">
        <v>100</v>
      </c>
      <c r="R32" s="56" t="s">
        <v>1513</v>
      </c>
      <c r="S32" s="57" t="s">
        <v>1599</v>
      </c>
      <c r="T32" s="56" t="s">
        <v>1476</v>
      </c>
    </row>
    <row r="33" spans="1:20" x14ac:dyDescent="0.3">
      <c r="A33" s="56" t="s">
        <v>1603</v>
      </c>
      <c r="B33" s="56" t="s">
        <v>1604</v>
      </c>
      <c r="C33" s="57" t="s">
        <v>1463</v>
      </c>
      <c r="D33" s="57" t="s">
        <v>1464</v>
      </c>
      <c r="F33" s="57">
        <v>39486</v>
      </c>
      <c r="G33" s="58">
        <v>447930595</v>
      </c>
      <c r="H33" s="58">
        <v>761698978</v>
      </c>
      <c r="I33" s="56" t="s">
        <v>1605</v>
      </c>
      <c r="J33" s="56" t="s">
        <v>1606</v>
      </c>
      <c r="K33" s="57">
        <v>27</v>
      </c>
      <c r="M33" s="57">
        <v>8006</v>
      </c>
      <c r="N33" s="57" t="s">
        <v>105</v>
      </c>
      <c r="O33" s="57" t="s">
        <v>1416</v>
      </c>
      <c r="P33" s="59">
        <v>39747</v>
      </c>
      <c r="Q33" s="57">
        <v>100</v>
      </c>
      <c r="R33" s="56" t="s">
        <v>1519</v>
      </c>
      <c r="S33" s="57" t="s">
        <v>1416</v>
      </c>
    </row>
    <row r="34" spans="1:20" x14ac:dyDescent="0.3">
      <c r="A34" s="56" t="s">
        <v>1607</v>
      </c>
      <c r="B34" s="56" t="s">
        <v>1608</v>
      </c>
      <c r="D34" s="57" t="s">
        <v>1471</v>
      </c>
      <c r="E34" s="57" t="s">
        <v>1472</v>
      </c>
      <c r="F34" s="57">
        <v>89105</v>
      </c>
      <c r="G34" s="58">
        <v>441107592</v>
      </c>
      <c r="H34" s="58">
        <v>768676071</v>
      </c>
      <c r="I34" s="56" t="s">
        <v>1609</v>
      </c>
      <c r="J34" s="56" t="s">
        <v>1610</v>
      </c>
      <c r="K34" s="57">
        <v>50</v>
      </c>
      <c r="M34" s="57">
        <v>8053</v>
      </c>
      <c r="N34" s="57" t="s">
        <v>105</v>
      </c>
      <c r="O34" s="57" t="s">
        <v>1416</v>
      </c>
      <c r="P34" s="59">
        <v>42713</v>
      </c>
      <c r="Q34" s="57">
        <v>44</v>
      </c>
      <c r="R34" s="56" t="s">
        <v>1481</v>
      </c>
      <c r="S34" s="57" t="s">
        <v>1416</v>
      </c>
      <c r="T34" s="56" t="s">
        <v>1476</v>
      </c>
    </row>
    <row r="35" spans="1:20" x14ac:dyDescent="0.3">
      <c r="A35" s="56" t="s">
        <v>1514</v>
      </c>
      <c r="B35" s="56" t="s">
        <v>1611</v>
      </c>
      <c r="C35" s="57" t="s">
        <v>1463</v>
      </c>
      <c r="D35" s="57" t="s">
        <v>1464</v>
      </c>
      <c r="F35" s="57">
        <v>46709</v>
      </c>
      <c r="G35" s="58">
        <v>449192747.5</v>
      </c>
      <c r="H35" s="58">
        <v>769018651</v>
      </c>
      <c r="I35" s="56" t="s">
        <v>1612</v>
      </c>
      <c r="J35" s="56" t="s">
        <v>1613</v>
      </c>
      <c r="K35" s="57">
        <v>78</v>
      </c>
      <c r="L35" s="57" t="s">
        <v>1493</v>
      </c>
      <c r="M35" s="57">
        <v>8037</v>
      </c>
      <c r="N35" s="57" t="s">
        <v>105</v>
      </c>
      <c r="O35" s="57" t="s">
        <v>1416</v>
      </c>
      <c r="P35" s="59">
        <v>40418</v>
      </c>
      <c r="Q35" s="57">
        <v>100</v>
      </c>
      <c r="R35" s="56" t="s">
        <v>1513</v>
      </c>
      <c r="S35" s="57" t="s">
        <v>1416</v>
      </c>
    </row>
    <row r="36" spans="1:20" x14ac:dyDescent="0.3">
      <c r="A36" s="56" t="s">
        <v>1614</v>
      </c>
      <c r="B36" s="56" t="s">
        <v>1615</v>
      </c>
      <c r="D36" s="57" t="s">
        <v>1464</v>
      </c>
      <c r="F36" s="57">
        <v>39828</v>
      </c>
      <c r="G36" s="58">
        <v>446839453</v>
      </c>
      <c r="H36" s="58">
        <v>767058105</v>
      </c>
      <c r="I36" s="56" t="s">
        <v>1616</v>
      </c>
      <c r="J36" s="56" t="s">
        <v>1617</v>
      </c>
      <c r="K36" s="57">
        <v>56</v>
      </c>
      <c r="M36" s="57">
        <v>8053</v>
      </c>
      <c r="N36" s="57" t="s">
        <v>105</v>
      </c>
      <c r="O36" s="57" t="s">
        <v>1416</v>
      </c>
      <c r="P36" s="59">
        <v>41187</v>
      </c>
      <c r="Q36" s="57">
        <v>40</v>
      </c>
      <c r="R36" s="56" t="s">
        <v>1487</v>
      </c>
      <c r="S36" s="57" t="s">
        <v>1416</v>
      </c>
      <c r="T36" s="56" t="s">
        <v>1603</v>
      </c>
    </row>
    <row r="37" spans="1:20" x14ac:dyDescent="0.3">
      <c r="A37" s="56" t="s">
        <v>1618</v>
      </c>
      <c r="B37" s="56" t="s">
        <v>1619</v>
      </c>
      <c r="D37" s="57" t="s">
        <v>1471</v>
      </c>
      <c r="E37" s="57" t="s">
        <v>1472</v>
      </c>
      <c r="F37" s="57">
        <v>24727</v>
      </c>
      <c r="G37" s="58">
        <v>441921951</v>
      </c>
      <c r="H37" s="58">
        <v>766205432</v>
      </c>
      <c r="I37" s="56" t="s">
        <v>1620</v>
      </c>
      <c r="J37" s="56" t="s">
        <v>1621</v>
      </c>
      <c r="K37" s="57">
        <v>56</v>
      </c>
      <c r="M37" s="57">
        <v>8001</v>
      </c>
      <c r="N37" s="57" t="s">
        <v>105</v>
      </c>
      <c r="O37" s="57" t="s">
        <v>1416</v>
      </c>
      <c r="P37" s="59">
        <v>41290</v>
      </c>
      <c r="Q37" s="57">
        <v>80</v>
      </c>
      <c r="R37" s="56" t="s">
        <v>1475</v>
      </c>
      <c r="S37" s="57" t="s">
        <v>1416</v>
      </c>
      <c r="T37" s="56" t="s">
        <v>1524</v>
      </c>
    </row>
    <row r="38" spans="1:20" x14ac:dyDescent="0.3">
      <c r="A38" s="56" t="s">
        <v>1622</v>
      </c>
      <c r="B38" s="56" t="s">
        <v>1623</v>
      </c>
      <c r="D38" s="57" t="s">
        <v>1464</v>
      </c>
      <c r="F38" s="57">
        <v>27968</v>
      </c>
      <c r="G38" s="58">
        <v>442410244</v>
      </c>
      <c r="H38" s="58">
        <v>766978447</v>
      </c>
      <c r="I38" s="56" t="s">
        <v>1624</v>
      </c>
      <c r="J38" s="56" t="s">
        <v>1625</v>
      </c>
      <c r="K38" s="57">
        <v>78</v>
      </c>
      <c r="M38" s="57">
        <v>8044</v>
      </c>
      <c r="N38" s="57" t="s">
        <v>105</v>
      </c>
      <c r="O38" s="57" t="s">
        <v>1416</v>
      </c>
      <c r="P38" s="59">
        <v>44296</v>
      </c>
      <c r="Q38" s="57">
        <v>10</v>
      </c>
      <c r="R38" s="56" t="s">
        <v>1502</v>
      </c>
      <c r="S38" s="57" t="s">
        <v>1416</v>
      </c>
      <c r="T38" s="56" t="s">
        <v>1476</v>
      </c>
    </row>
    <row r="39" spans="1:20" x14ac:dyDescent="0.3">
      <c r="A39" s="56" t="s">
        <v>1626</v>
      </c>
      <c r="B39" s="56" t="s">
        <v>1627</v>
      </c>
      <c r="D39" s="57" t="s">
        <v>1464</v>
      </c>
      <c r="F39" s="57">
        <v>59244</v>
      </c>
      <c r="G39" s="58">
        <v>448205325</v>
      </c>
      <c r="H39" s="58">
        <v>764766354</v>
      </c>
      <c r="I39" s="56" t="s">
        <v>1628</v>
      </c>
      <c r="J39" s="56" t="s">
        <v>1629</v>
      </c>
      <c r="K39" s="57">
        <v>6</v>
      </c>
      <c r="M39" s="57">
        <v>8001</v>
      </c>
      <c r="N39" s="57" t="s">
        <v>105</v>
      </c>
      <c r="O39" s="57" t="s">
        <v>1416</v>
      </c>
      <c r="P39" s="59">
        <v>41742</v>
      </c>
      <c r="Q39" s="57">
        <v>30</v>
      </c>
      <c r="R39" s="56" t="s">
        <v>1494</v>
      </c>
      <c r="S39" s="57" t="s">
        <v>1416</v>
      </c>
      <c r="T39" s="56" t="s">
        <v>1514</v>
      </c>
    </row>
    <row r="40" spans="1:20" x14ac:dyDescent="0.3">
      <c r="A40" s="56" t="s">
        <v>1630</v>
      </c>
      <c r="B40" s="56" t="s">
        <v>1631</v>
      </c>
      <c r="D40" s="57" t="s">
        <v>1471</v>
      </c>
      <c r="E40" s="57" t="s">
        <v>1472</v>
      </c>
      <c r="F40" s="57">
        <v>64025</v>
      </c>
      <c r="G40" s="58">
        <v>443496859</v>
      </c>
      <c r="H40" s="58">
        <v>769286911</v>
      </c>
      <c r="I40" s="56" t="s">
        <v>1632</v>
      </c>
      <c r="J40" s="56" t="s">
        <v>1633</v>
      </c>
      <c r="K40" s="57">
        <v>72</v>
      </c>
      <c r="M40" s="57">
        <v>8047</v>
      </c>
      <c r="N40" s="57" t="s">
        <v>105</v>
      </c>
      <c r="O40" s="57" t="s">
        <v>1416</v>
      </c>
      <c r="P40" s="59">
        <v>42959</v>
      </c>
      <c r="Q40" s="57">
        <v>60</v>
      </c>
      <c r="R40" s="56" t="s">
        <v>1508</v>
      </c>
      <c r="S40" s="57" t="s">
        <v>1468</v>
      </c>
      <c r="T40" s="56" t="s">
        <v>1514</v>
      </c>
    </row>
    <row r="41" spans="1:20" x14ac:dyDescent="0.3">
      <c r="A41" s="56" t="s">
        <v>1634</v>
      </c>
      <c r="B41" s="56" t="s">
        <v>1635</v>
      </c>
      <c r="D41" s="57" t="s">
        <v>1464</v>
      </c>
      <c r="F41" s="57">
        <v>18439</v>
      </c>
      <c r="G41" s="58">
        <v>444767541</v>
      </c>
      <c r="H41" s="58">
        <v>764670011</v>
      </c>
      <c r="I41" s="56" t="s">
        <v>1636</v>
      </c>
      <c r="J41" s="56" t="s">
        <v>1637</v>
      </c>
      <c r="K41" s="57">
        <v>12</v>
      </c>
      <c r="M41" s="57">
        <v>8001</v>
      </c>
      <c r="N41" s="57" t="s">
        <v>105</v>
      </c>
      <c r="O41" s="57" t="s">
        <v>1416</v>
      </c>
      <c r="P41" s="59">
        <v>42678</v>
      </c>
      <c r="Q41" s="57">
        <v>100</v>
      </c>
      <c r="R41" s="56" t="s">
        <v>1513</v>
      </c>
      <c r="S41" s="57" t="s">
        <v>1416</v>
      </c>
      <c r="T41" s="56" t="s">
        <v>1514</v>
      </c>
    </row>
    <row r="42" spans="1:20" x14ac:dyDescent="0.3">
      <c r="A42" s="56" t="s">
        <v>1638</v>
      </c>
      <c r="B42" s="56" t="s">
        <v>1639</v>
      </c>
      <c r="D42" s="57" t="s">
        <v>1464</v>
      </c>
      <c r="F42" s="57">
        <v>40741</v>
      </c>
      <c r="G42" s="58">
        <v>441182754</v>
      </c>
      <c r="H42" s="58">
        <v>768074795</v>
      </c>
      <c r="I42" s="56" t="s">
        <v>1640</v>
      </c>
      <c r="J42" s="56" t="s">
        <v>1641</v>
      </c>
      <c r="K42" s="57">
        <v>74</v>
      </c>
      <c r="M42" s="57">
        <v>8046</v>
      </c>
      <c r="N42" s="57" t="s">
        <v>105</v>
      </c>
      <c r="O42" s="57" t="s">
        <v>1416</v>
      </c>
      <c r="P42" s="59">
        <v>39861</v>
      </c>
      <c r="Q42" s="57">
        <v>20</v>
      </c>
      <c r="R42" s="56" t="s">
        <v>1523</v>
      </c>
      <c r="S42" s="57" t="s">
        <v>1416</v>
      </c>
      <c r="T42" s="56" t="s">
        <v>1603</v>
      </c>
    </row>
    <row r="43" spans="1:20" x14ac:dyDescent="0.3">
      <c r="A43" s="56" t="s">
        <v>1642</v>
      </c>
      <c r="B43" s="56" t="s">
        <v>1643</v>
      </c>
      <c r="D43" s="57" t="s">
        <v>1471</v>
      </c>
      <c r="E43" s="57" t="s">
        <v>1472</v>
      </c>
      <c r="F43" s="57">
        <v>29717</v>
      </c>
      <c r="G43" s="58">
        <v>447133621</v>
      </c>
      <c r="H43" s="58">
        <v>763061975</v>
      </c>
      <c r="I43" s="56" t="s">
        <v>1644</v>
      </c>
      <c r="J43" s="56" t="s">
        <v>1645</v>
      </c>
      <c r="K43" s="57">
        <v>100</v>
      </c>
      <c r="M43" s="57">
        <v>8003</v>
      </c>
      <c r="N43" s="57" t="s">
        <v>105</v>
      </c>
      <c r="O43" s="57" t="s">
        <v>1416</v>
      </c>
      <c r="P43" s="59">
        <v>39896</v>
      </c>
      <c r="Q43" s="57">
        <v>100</v>
      </c>
      <c r="R43" s="56" t="s">
        <v>1519</v>
      </c>
      <c r="S43" s="57" t="s">
        <v>1416</v>
      </c>
      <c r="T43" s="56" t="s">
        <v>1514</v>
      </c>
    </row>
    <row r="44" spans="1:20" x14ac:dyDescent="0.3">
      <c r="A44" s="56" t="s">
        <v>1498</v>
      </c>
      <c r="B44" s="56" t="s">
        <v>1646</v>
      </c>
      <c r="C44" s="57" t="s">
        <v>1463</v>
      </c>
      <c r="D44" s="57" t="s">
        <v>1464</v>
      </c>
      <c r="F44" s="57">
        <v>14663</v>
      </c>
      <c r="G44" s="58">
        <v>442498584</v>
      </c>
      <c r="H44" s="58">
        <v>768757144</v>
      </c>
      <c r="I44" s="56" t="s">
        <v>1647</v>
      </c>
      <c r="J44" s="56" t="s">
        <v>1648</v>
      </c>
      <c r="K44" s="57">
        <v>42</v>
      </c>
      <c r="M44" s="57">
        <v>8051</v>
      </c>
      <c r="N44" s="57" t="s">
        <v>105</v>
      </c>
      <c r="O44" s="57" t="s">
        <v>1416</v>
      </c>
      <c r="P44" s="59">
        <v>41059</v>
      </c>
      <c r="Q44" s="57">
        <v>100</v>
      </c>
      <c r="R44" s="56" t="s">
        <v>1481</v>
      </c>
      <c r="S44" s="57" t="s">
        <v>1416</v>
      </c>
    </row>
    <row r="45" spans="1:20" x14ac:dyDescent="0.3">
      <c r="A45" s="56" t="s">
        <v>1649</v>
      </c>
      <c r="B45" s="56" t="s">
        <v>1567</v>
      </c>
      <c r="D45" s="57" t="s">
        <v>1471</v>
      </c>
      <c r="E45" s="57" t="s">
        <v>1472</v>
      </c>
      <c r="F45" s="57">
        <v>62673</v>
      </c>
      <c r="G45" s="58">
        <v>441835812</v>
      </c>
      <c r="H45" s="58">
        <v>763063187</v>
      </c>
      <c r="I45" s="56" t="s">
        <v>1650</v>
      </c>
      <c r="J45" s="56" t="s">
        <v>1651</v>
      </c>
      <c r="K45" s="57">
        <v>11</v>
      </c>
      <c r="M45" s="57">
        <v>8050</v>
      </c>
      <c r="N45" s="57" t="s">
        <v>105</v>
      </c>
      <c r="O45" s="57" t="s">
        <v>1416</v>
      </c>
      <c r="P45" s="59">
        <v>40635</v>
      </c>
      <c r="Q45" s="57">
        <v>40</v>
      </c>
      <c r="R45" s="56" t="s">
        <v>1487</v>
      </c>
      <c r="S45" s="57" t="s">
        <v>1652</v>
      </c>
      <c r="T45" s="56" t="s">
        <v>1551</v>
      </c>
    </row>
    <row r="46" spans="1:20" x14ac:dyDescent="0.3">
      <c r="A46" s="56" t="s">
        <v>1653</v>
      </c>
      <c r="B46" s="56" t="s">
        <v>1516</v>
      </c>
      <c r="D46" s="57" t="s">
        <v>1471</v>
      </c>
      <c r="E46" s="57" t="s">
        <v>1472</v>
      </c>
      <c r="F46" s="57">
        <v>62673</v>
      </c>
      <c r="G46" s="58">
        <v>443050612</v>
      </c>
      <c r="H46" s="58">
        <v>765396026</v>
      </c>
      <c r="I46" s="56" t="s">
        <v>1654</v>
      </c>
      <c r="J46" s="56" t="s">
        <v>1655</v>
      </c>
      <c r="K46" s="57">
        <v>89</v>
      </c>
      <c r="M46" s="57">
        <v>8050</v>
      </c>
      <c r="N46" s="57" t="s">
        <v>105</v>
      </c>
      <c r="O46" s="57" t="s">
        <v>1416</v>
      </c>
      <c r="P46" s="59">
        <v>42374</v>
      </c>
      <c r="Q46" s="57">
        <v>80</v>
      </c>
      <c r="R46" s="56" t="s">
        <v>1475</v>
      </c>
      <c r="S46" s="57" t="s">
        <v>1416</v>
      </c>
      <c r="T46" s="56" t="s">
        <v>1603</v>
      </c>
    </row>
    <row r="47" spans="1:20" x14ac:dyDescent="0.3">
      <c r="A47" s="56" t="s">
        <v>1656</v>
      </c>
      <c r="B47" s="56" t="s">
        <v>1657</v>
      </c>
      <c r="D47" s="57" t="s">
        <v>1464</v>
      </c>
      <c r="F47" s="57">
        <v>59562</v>
      </c>
      <c r="G47" s="58">
        <v>444016552</v>
      </c>
      <c r="H47" s="58">
        <v>761669249</v>
      </c>
      <c r="I47" s="56" t="s">
        <v>1658</v>
      </c>
      <c r="J47" s="56" t="s">
        <v>1659</v>
      </c>
      <c r="K47" s="57">
        <v>34</v>
      </c>
      <c r="M47" s="57">
        <v>8041</v>
      </c>
      <c r="N47" s="57" t="s">
        <v>105</v>
      </c>
      <c r="O47" s="57" t="s">
        <v>1416</v>
      </c>
      <c r="P47" s="59">
        <v>40990</v>
      </c>
      <c r="Q47" s="57">
        <v>10</v>
      </c>
      <c r="R47" s="56" t="s">
        <v>1502</v>
      </c>
      <c r="S47" s="57" t="s">
        <v>1416</v>
      </c>
      <c r="T47" s="56" t="s">
        <v>1498</v>
      </c>
    </row>
    <row r="48" spans="1:20" x14ac:dyDescent="0.3">
      <c r="A48" s="56" t="s">
        <v>1656</v>
      </c>
      <c r="B48" s="56" t="s">
        <v>1660</v>
      </c>
      <c r="D48" s="57" t="s">
        <v>1464</v>
      </c>
      <c r="F48" s="57">
        <v>60173</v>
      </c>
      <c r="G48" s="58">
        <v>441143225</v>
      </c>
      <c r="H48" s="58">
        <v>767149444</v>
      </c>
      <c r="I48" s="56" t="s">
        <v>1661</v>
      </c>
      <c r="J48" s="56" t="s">
        <v>1662</v>
      </c>
      <c r="K48" s="57">
        <v>39</v>
      </c>
      <c r="M48" s="57">
        <v>8050</v>
      </c>
      <c r="N48" s="57" t="s">
        <v>105</v>
      </c>
      <c r="O48" s="57" t="s">
        <v>1416</v>
      </c>
      <c r="P48" s="59">
        <v>43498</v>
      </c>
      <c r="Q48" s="57">
        <v>30</v>
      </c>
      <c r="R48" s="56" t="s">
        <v>1494</v>
      </c>
      <c r="S48" s="57" t="s">
        <v>1416</v>
      </c>
      <c r="T48" s="56" t="s">
        <v>1524</v>
      </c>
    </row>
    <row r="49" spans="1:20" x14ac:dyDescent="0.3">
      <c r="A49" s="56" t="s">
        <v>1663</v>
      </c>
      <c r="B49" s="56" t="s">
        <v>1664</v>
      </c>
      <c r="D49" s="57" t="s">
        <v>1471</v>
      </c>
      <c r="E49" s="57" t="s">
        <v>1472</v>
      </c>
      <c r="F49" s="57">
        <v>21275</v>
      </c>
      <c r="G49" s="58">
        <v>448968558</v>
      </c>
      <c r="H49" s="58">
        <v>764737636</v>
      </c>
      <c r="I49" s="56" t="s">
        <v>1665</v>
      </c>
      <c r="J49" s="56" t="s">
        <v>1666</v>
      </c>
      <c r="K49" s="57">
        <v>85</v>
      </c>
      <c r="M49" s="57">
        <v>8004</v>
      </c>
      <c r="N49" s="57" t="s">
        <v>105</v>
      </c>
      <c r="O49" s="57" t="s">
        <v>1416</v>
      </c>
      <c r="P49" s="59">
        <v>38407</v>
      </c>
      <c r="Q49" s="57">
        <v>60</v>
      </c>
      <c r="R49" s="56" t="s">
        <v>1508</v>
      </c>
      <c r="S49" s="57" t="s">
        <v>1416</v>
      </c>
      <c r="T49" s="56" t="s">
        <v>1503</v>
      </c>
    </row>
    <row r="50" spans="1:20" x14ac:dyDescent="0.3">
      <c r="A50" s="56" t="s">
        <v>1667</v>
      </c>
      <c r="B50" s="56" t="s">
        <v>1668</v>
      </c>
      <c r="D50" s="57" t="s">
        <v>1464</v>
      </c>
      <c r="F50" s="57">
        <v>55933</v>
      </c>
      <c r="G50" s="58">
        <v>444094910</v>
      </c>
      <c r="H50" s="58">
        <v>762744004</v>
      </c>
      <c r="I50" s="56" t="s">
        <v>1669</v>
      </c>
      <c r="J50" s="56" t="s">
        <v>1670</v>
      </c>
      <c r="K50" s="57">
        <v>32</v>
      </c>
      <c r="M50" s="57">
        <v>8044</v>
      </c>
      <c r="N50" s="57" t="s">
        <v>105</v>
      </c>
      <c r="O50" s="57" t="s">
        <v>1416</v>
      </c>
      <c r="P50" s="59">
        <v>42574</v>
      </c>
      <c r="Q50" s="57">
        <v>100</v>
      </c>
      <c r="R50" s="56" t="s">
        <v>1513</v>
      </c>
      <c r="S50" s="57" t="s">
        <v>1416</v>
      </c>
      <c r="T50" s="56" t="s">
        <v>1476</v>
      </c>
    </row>
    <row r="51" spans="1:20" x14ac:dyDescent="0.3">
      <c r="A51" s="60" t="s">
        <v>1671</v>
      </c>
      <c r="B51" s="56" t="s">
        <v>1672</v>
      </c>
      <c r="D51" s="57" t="s">
        <v>1471</v>
      </c>
      <c r="E51" s="57" t="s">
        <v>1472</v>
      </c>
      <c r="F51" s="57">
        <v>43668</v>
      </c>
      <c r="G51" s="58">
        <v>447330224</v>
      </c>
      <c r="H51" s="58">
        <v>766149369</v>
      </c>
      <c r="I51" s="56" t="s">
        <v>1673</v>
      </c>
      <c r="J51" s="56" t="s">
        <v>1674</v>
      </c>
      <c r="K51" s="57">
        <v>33</v>
      </c>
      <c r="M51" s="57">
        <v>8049</v>
      </c>
      <c r="N51" s="57" t="s">
        <v>105</v>
      </c>
      <c r="O51" s="57" t="s">
        <v>1416</v>
      </c>
      <c r="P51" s="59">
        <v>41753</v>
      </c>
      <c r="Q51" s="57">
        <v>20</v>
      </c>
      <c r="R51" s="56" t="s">
        <v>1523</v>
      </c>
      <c r="S51" s="57" t="s">
        <v>1416</v>
      </c>
      <c r="T51" s="56" t="s">
        <v>1476</v>
      </c>
    </row>
    <row r="52" spans="1:20" x14ac:dyDescent="0.3">
      <c r="A52" s="56" t="s">
        <v>1503</v>
      </c>
      <c r="B52" s="56" t="s">
        <v>1675</v>
      </c>
      <c r="C52" s="57" t="s">
        <v>1463</v>
      </c>
      <c r="D52" s="57" t="s">
        <v>1471</v>
      </c>
      <c r="E52" s="57" t="s">
        <v>1472</v>
      </c>
      <c r="F52" s="57">
        <v>54633</v>
      </c>
      <c r="G52" s="58">
        <v>447203745</v>
      </c>
      <c r="H52" s="58">
        <v>762980535</v>
      </c>
      <c r="I52" s="56" t="s">
        <v>1676</v>
      </c>
      <c r="J52" s="56" t="s">
        <v>1677</v>
      </c>
      <c r="K52" s="57">
        <v>36</v>
      </c>
      <c r="M52" s="57">
        <v>8053</v>
      </c>
      <c r="N52" s="57" t="s">
        <v>105</v>
      </c>
      <c r="O52" s="57" t="s">
        <v>1416</v>
      </c>
      <c r="P52" s="59">
        <v>38784</v>
      </c>
      <c r="Q52" s="57">
        <v>100</v>
      </c>
      <c r="R52" s="56" t="s">
        <v>1519</v>
      </c>
      <c r="S52" s="57" t="s">
        <v>1416</v>
      </c>
    </row>
    <row r="53" spans="1:20" x14ac:dyDescent="0.3">
      <c r="A53" s="56" t="s">
        <v>1678</v>
      </c>
      <c r="B53" s="56" t="s">
        <v>1530</v>
      </c>
      <c r="D53" s="57" t="s">
        <v>1471</v>
      </c>
      <c r="E53" s="57" t="s">
        <v>1472</v>
      </c>
      <c r="F53" s="57">
        <v>27968</v>
      </c>
      <c r="G53" s="58">
        <v>447063750</v>
      </c>
      <c r="H53" s="58">
        <v>765285436</v>
      </c>
      <c r="I53" s="56" t="s">
        <v>1679</v>
      </c>
      <c r="J53" s="56" t="s">
        <v>1680</v>
      </c>
      <c r="K53" s="57">
        <v>74</v>
      </c>
      <c r="M53" s="57">
        <v>8032</v>
      </c>
      <c r="N53" s="57" t="s">
        <v>105</v>
      </c>
      <c r="O53" s="57" t="s">
        <v>1416</v>
      </c>
      <c r="P53" s="59">
        <v>41127</v>
      </c>
      <c r="Q53" s="57">
        <v>44</v>
      </c>
      <c r="R53" s="56" t="s">
        <v>1481</v>
      </c>
      <c r="S53" s="57" t="s">
        <v>1652</v>
      </c>
      <c r="T53" s="56" t="s">
        <v>1488</v>
      </c>
    </row>
    <row r="54" spans="1:20" x14ac:dyDescent="0.3">
      <c r="A54" s="56" t="s">
        <v>1683</v>
      </c>
      <c r="B54" s="56" t="s">
        <v>1608</v>
      </c>
      <c r="D54" s="57" t="s">
        <v>1471</v>
      </c>
      <c r="E54" s="57" t="s">
        <v>1472</v>
      </c>
      <c r="F54" s="57">
        <v>25968</v>
      </c>
      <c r="G54" s="58">
        <v>449706791</v>
      </c>
      <c r="H54" s="58">
        <v>769872480</v>
      </c>
      <c r="I54" s="56" t="s">
        <v>1684</v>
      </c>
      <c r="J54" s="56" t="s">
        <v>1685</v>
      </c>
      <c r="K54" s="57">
        <v>23</v>
      </c>
      <c r="M54" s="57">
        <v>8051</v>
      </c>
      <c r="N54" s="57" t="s">
        <v>105</v>
      </c>
      <c r="O54" s="57" t="s">
        <v>1416</v>
      </c>
      <c r="P54" s="59">
        <v>39694</v>
      </c>
      <c r="Q54" s="57">
        <v>30</v>
      </c>
      <c r="R54" s="56" t="s">
        <v>1494</v>
      </c>
      <c r="S54" s="57" t="s">
        <v>1416</v>
      </c>
      <c r="T54" s="56" t="s">
        <v>1476</v>
      </c>
    </row>
    <row r="55" spans="1:20" x14ac:dyDescent="0.3">
      <c r="A55" s="56" t="s">
        <v>1683</v>
      </c>
      <c r="B55" s="56" t="s">
        <v>1689</v>
      </c>
      <c r="D55" s="57" t="s">
        <v>1464</v>
      </c>
      <c r="F55" s="57">
        <v>61638</v>
      </c>
      <c r="G55" s="58">
        <v>446954261</v>
      </c>
      <c r="H55" s="58">
        <v>764804863</v>
      </c>
      <c r="I55" s="56" t="s">
        <v>1690</v>
      </c>
      <c r="J55" s="56" t="s">
        <v>1691</v>
      </c>
      <c r="K55" s="57">
        <v>69</v>
      </c>
      <c r="M55" s="57">
        <v>8057</v>
      </c>
      <c r="N55" s="57" t="s">
        <v>105</v>
      </c>
      <c r="O55" s="57" t="s">
        <v>1416</v>
      </c>
      <c r="P55" s="59">
        <v>43175</v>
      </c>
      <c r="Q55" s="57">
        <v>80</v>
      </c>
      <c r="R55" s="56" t="s">
        <v>1475</v>
      </c>
      <c r="S55" s="57" t="s">
        <v>1468</v>
      </c>
      <c r="T55" s="56" t="s">
        <v>1461</v>
      </c>
    </row>
    <row r="56" spans="1:20" x14ac:dyDescent="0.3">
      <c r="A56" s="56" t="s">
        <v>1692</v>
      </c>
      <c r="B56" s="56" t="s">
        <v>1693</v>
      </c>
      <c r="D56" s="57" t="s">
        <v>1471</v>
      </c>
      <c r="E56" s="57" t="s">
        <v>1472</v>
      </c>
      <c r="F56" s="57">
        <v>48565</v>
      </c>
      <c r="G56" s="58">
        <v>449186109</v>
      </c>
      <c r="H56" s="58">
        <v>762969779</v>
      </c>
      <c r="I56" s="56" t="s">
        <v>1694</v>
      </c>
      <c r="J56" s="56" t="s">
        <v>1695</v>
      </c>
      <c r="K56" s="57">
        <v>40</v>
      </c>
      <c r="M56" s="57">
        <v>8064</v>
      </c>
      <c r="N56" s="57" t="s">
        <v>105</v>
      </c>
      <c r="O56" s="57" t="s">
        <v>1416</v>
      </c>
      <c r="P56" s="59">
        <v>42121</v>
      </c>
      <c r="Q56" s="57">
        <v>60</v>
      </c>
      <c r="R56" s="56" t="s">
        <v>1508</v>
      </c>
      <c r="S56" s="57" t="s">
        <v>1416</v>
      </c>
      <c r="T56" s="56" t="s">
        <v>1514</v>
      </c>
    </row>
    <row r="57" spans="1:20" x14ac:dyDescent="0.3">
      <c r="A57" s="56" t="s">
        <v>1696</v>
      </c>
      <c r="B57" s="56" t="s">
        <v>1697</v>
      </c>
      <c r="D57" s="57" t="s">
        <v>1471</v>
      </c>
      <c r="E57" s="57" t="s">
        <v>1472</v>
      </c>
      <c r="F57" s="57">
        <v>71188</v>
      </c>
      <c r="G57" s="58">
        <v>443344580</v>
      </c>
      <c r="H57" s="58">
        <v>761092332</v>
      </c>
      <c r="I57" s="56" t="s">
        <v>1698</v>
      </c>
      <c r="J57" s="56" t="s">
        <v>1610</v>
      </c>
      <c r="K57" s="57">
        <v>43</v>
      </c>
      <c r="M57" s="57">
        <v>8002</v>
      </c>
      <c r="N57" s="57" t="s">
        <v>105</v>
      </c>
      <c r="O57" s="57" t="s">
        <v>1416</v>
      </c>
      <c r="P57" s="59">
        <v>39363</v>
      </c>
      <c r="Q57" s="57">
        <v>100</v>
      </c>
      <c r="R57" s="56" t="s">
        <v>1513</v>
      </c>
      <c r="S57" s="57" t="s">
        <v>1416</v>
      </c>
      <c r="T57" s="56" t="s">
        <v>1488</v>
      </c>
    </row>
    <row r="58" spans="1:20" x14ac:dyDescent="0.3">
      <c r="A58" s="56" t="s">
        <v>1699</v>
      </c>
      <c r="B58" s="56" t="s">
        <v>1700</v>
      </c>
      <c r="C58" s="57" t="s">
        <v>1484</v>
      </c>
      <c r="D58" s="57" t="s">
        <v>1471</v>
      </c>
      <c r="E58" s="57" t="s">
        <v>1472</v>
      </c>
      <c r="F58" s="57">
        <v>57626</v>
      </c>
      <c r="G58" s="58">
        <v>446462266</v>
      </c>
      <c r="H58" s="58">
        <v>771032415</v>
      </c>
      <c r="I58" s="56" t="s">
        <v>1701</v>
      </c>
      <c r="J58" s="56" t="s">
        <v>1702</v>
      </c>
      <c r="K58" s="57">
        <v>5</v>
      </c>
      <c r="M58" s="57">
        <v>8055</v>
      </c>
      <c r="N58" s="57" t="s">
        <v>105</v>
      </c>
      <c r="O58" s="57" t="s">
        <v>1416</v>
      </c>
      <c r="P58" s="59">
        <v>39276</v>
      </c>
      <c r="Q58" s="57">
        <v>20</v>
      </c>
      <c r="R58" s="56" t="s">
        <v>1523</v>
      </c>
      <c r="S58" s="57" t="s">
        <v>1416</v>
      </c>
      <c r="T58" s="56" t="s">
        <v>1461</v>
      </c>
    </row>
    <row r="59" spans="1:20" x14ac:dyDescent="0.3">
      <c r="A59" s="56" t="s">
        <v>1703</v>
      </c>
      <c r="B59" s="56" t="s">
        <v>1548</v>
      </c>
      <c r="D59" s="57" t="s">
        <v>1471</v>
      </c>
      <c r="E59" s="57" t="s">
        <v>1472</v>
      </c>
      <c r="F59" s="57">
        <v>40741</v>
      </c>
      <c r="G59" s="58">
        <v>442743223</v>
      </c>
      <c r="H59" s="58">
        <v>779023680</v>
      </c>
      <c r="I59" s="56" t="s">
        <v>1704</v>
      </c>
      <c r="J59" s="56" t="s">
        <v>1705</v>
      </c>
      <c r="K59" s="57">
        <v>5</v>
      </c>
      <c r="M59" s="57">
        <v>8044</v>
      </c>
      <c r="N59" s="57" t="s">
        <v>105</v>
      </c>
      <c r="O59" s="57" t="s">
        <v>1416</v>
      </c>
      <c r="P59" s="59">
        <v>41566</v>
      </c>
      <c r="Q59" s="57">
        <v>100</v>
      </c>
      <c r="R59" s="56" t="s">
        <v>1519</v>
      </c>
      <c r="S59" s="57" t="s">
        <v>1416</v>
      </c>
      <c r="T59" s="56" t="s">
        <v>1514</v>
      </c>
    </row>
    <row r="60" spans="1:20" x14ac:dyDescent="0.3">
      <c r="A60" s="56" t="s">
        <v>1706</v>
      </c>
      <c r="B60" s="56" t="s">
        <v>1707</v>
      </c>
      <c r="D60" s="57" t="s">
        <v>1471</v>
      </c>
      <c r="E60" s="57" t="s">
        <v>1472</v>
      </c>
      <c r="F60" s="57">
        <v>80063</v>
      </c>
      <c r="G60" s="58">
        <v>447301660</v>
      </c>
      <c r="H60" s="58">
        <v>777931518</v>
      </c>
      <c r="I60" s="56" t="s">
        <v>1708</v>
      </c>
      <c r="J60" s="56" t="s">
        <v>1709</v>
      </c>
      <c r="K60" s="57">
        <v>70</v>
      </c>
      <c r="M60" s="57">
        <v>8004</v>
      </c>
      <c r="N60" s="57" t="s">
        <v>105</v>
      </c>
      <c r="O60" s="57" t="s">
        <v>1416</v>
      </c>
      <c r="P60" s="59">
        <v>39519</v>
      </c>
      <c r="Q60" s="57">
        <v>44</v>
      </c>
      <c r="R60" s="56" t="s">
        <v>1481</v>
      </c>
      <c r="S60" s="57" t="s">
        <v>1416</v>
      </c>
      <c r="T60" s="56" t="s">
        <v>1498</v>
      </c>
    </row>
    <row r="61" spans="1:20" x14ac:dyDescent="0.3">
      <c r="A61" s="56" t="s">
        <v>1710</v>
      </c>
      <c r="B61" s="56" t="s">
        <v>1711</v>
      </c>
      <c r="D61" s="57" t="s">
        <v>1471</v>
      </c>
      <c r="E61" s="57" t="s">
        <v>1472</v>
      </c>
      <c r="F61" s="57">
        <v>55933</v>
      </c>
      <c r="G61" s="58">
        <v>444761182</v>
      </c>
      <c r="H61" s="58">
        <v>778172478</v>
      </c>
      <c r="I61" s="56" t="s">
        <v>1712</v>
      </c>
      <c r="J61" s="56" t="s">
        <v>1610</v>
      </c>
      <c r="K61" s="57">
        <v>35</v>
      </c>
      <c r="M61" s="57">
        <v>8044</v>
      </c>
      <c r="N61" s="57" t="s">
        <v>105</v>
      </c>
      <c r="O61" s="57" t="s">
        <v>1416</v>
      </c>
      <c r="P61" s="59">
        <v>41285</v>
      </c>
      <c r="Q61" s="57">
        <v>40</v>
      </c>
      <c r="R61" s="56" t="s">
        <v>1487</v>
      </c>
      <c r="S61" s="57" t="s">
        <v>1416</v>
      </c>
      <c r="T61" s="56" t="s">
        <v>1476</v>
      </c>
    </row>
    <row r="62" spans="1:20" x14ac:dyDescent="0.3">
      <c r="A62" s="56" t="s">
        <v>1713</v>
      </c>
      <c r="B62" s="56" t="s">
        <v>1714</v>
      </c>
      <c r="D62" s="57" t="s">
        <v>1464</v>
      </c>
      <c r="F62" s="57">
        <v>33399</v>
      </c>
      <c r="G62" s="58">
        <v>444544434.5</v>
      </c>
      <c r="H62" s="58">
        <v>774299166</v>
      </c>
      <c r="I62" s="56" t="s">
        <v>1715</v>
      </c>
      <c r="J62" s="56" t="s">
        <v>1716</v>
      </c>
      <c r="K62" s="57">
        <v>42</v>
      </c>
      <c r="M62" s="57">
        <v>6877</v>
      </c>
      <c r="N62" s="57" t="s">
        <v>1717</v>
      </c>
      <c r="O62" s="57" t="s">
        <v>1416</v>
      </c>
      <c r="P62" s="59">
        <v>42743</v>
      </c>
      <c r="Q62" s="57">
        <v>44</v>
      </c>
      <c r="R62" s="56" t="s">
        <v>1481</v>
      </c>
      <c r="S62" s="57" t="s">
        <v>1416</v>
      </c>
      <c r="T62" s="56" t="s">
        <v>1498</v>
      </c>
    </row>
    <row r="63" spans="1:20" x14ac:dyDescent="0.3">
      <c r="A63" s="56" t="s">
        <v>1950</v>
      </c>
      <c r="B63" s="56" t="s">
        <v>1686</v>
      </c>
      <c r="D63" s="57" t="s">
        <v>1471</v>
      </c>
      <c r="E63" s="57" t="s">
        <v>1472</v>
      </c>
      <c r="F63" s="57">
        <v>45090</v>
      </c>
      <c r="G63" s="58">
        <v>449870767</v>
      </c>
      <c r="H63" s="58">
        <v>768206305</v>
      </c>
      <c r="I63" s="56" t="s">
        <v>1687</v>
      </c>
      <c r="J63" s="56" t="s">
        <v>1688</v>
      </c>
      <c r="K63" s="57">
        <v>62</v>
      </c>
      <c r="M63" s="57">
        <v>8051</v>
      </c>
      <c r="N63" s="57" t="s">
        <v>105</v>
      </c>
      <c r="O63" s="57" t="s">
        <v>1416</v>
      </c>
      <c r="P63" s="59">
        <v>43784</v>
      </c>
      <c r="Q63" s="57">
        <v>10</v>
      </c>
      <c r="R63" s="56" t="s">
        <v>1502</v>
      </c>
      <c r="S63" s="57" t="s">
        <v>1416</v>
      </c>
      <c r="T63" s="56" t="s">
        <v>1551</v>
      </c>
    </row>
    <row r="64" spans="1:20" x14ac:dyDescent="0.3">
      <c r="A64" s="56" t="s">
        <v>1718</v>
      </c>
      <c r="B64" s="56" t="s">
        <v>1526</v>
      </c>
      <c r="D64" s="57" t="s">
        <v>1471</v>
      </c>
      <c r="E64" s="57" t="s">
        <v>1472</v>
      </c>
      <c r="F64" s="57">
        <v>29031</v>
      </c>
      <c r="G64" s="58">
        <v>443362422</v>
      </c>
      <c r="H64" s="58">
        <v>778359226</v>
      </c>
      <c r="I64" s="56" t="s">
        <v>1719</v>
      </c>
      <c r="J64" s="56" t="s">
        <v>1720</v>
      </c>
      <c r="K64" s="57">
        <v>5</v>
      </c>
      <c r="M64" s="57">
        <v>8041</v>
      </c>
      <c r="N64" s="57" t="s">
        <v>105</v>
      </c>
      <c r="O64" s="57" t="s">
        <v>1416</v>
      </c>
      <c r="P64" s="59">
        <v>43510</v>
      </c>
      <c r="Q64" s="57">
        <v>80</v>
      </c>
      <c r="R64" s="56" t="s">
        <v>1475</v>
      </c>
      <c r="S64" s="57" t="s">
        <v>1416</v>
      </c>
      <c r="T64" s="56" t="s">
        <v>1551</v>
      </c>
    </row>
    <row r="65" spans="1:20" x14ac:dyDescent="0.3">
      <c r="A65" s="56" t="s">
        <v>1721</v>
      </c>
      <c r="B65" s="56" t="s">
        <v>1584</v>
      </c>
      <c r="D65" s="57" t="s">
        <v>1464</v>
      </c>
      <c r="F65" s="57">
        <v>66704</v>
      </c>
      <c r="G65" s="58">
        <v>449933733</v>
      </c>
      <c r="H65" s="58">
        <v>774371006</v>
      </c>
      <c r="I65" s="56" t="s">
        <v>1724</v>
      </c>
      <c r="J65" s="56" t="s">
        <v>1725</v>
      </c>
      <c r="K65" s="57">
        <v>83</v>
      </c>
      <c r="M65" s="57">
        <v>8001</v>
      </c>
      <c r="N65" s="57" t="s">
        <v>105</v>
      </c>
      <c r="O65" s="57" t="s">
        <v>1416</v>
      </c>
      <c r="P65" s="59">
        <v>43038</v>
      </c>
      <c r="Q65" s="57">
        <v>10</v>
      </c>
      <c r="R65" s="56" t="s">
        <v>1502</v>
      </c>
      <c r="S65" s="57" t="s">
        <v>1416</v>
      </c>
      <c r="T65" s="56" t="s">
        <v>1503</v>
      </c>
    </row>
    <row r="66" spans="1:20" x14ac:dyDescent="0.3">
      <c r="A66" s="56" t="s">
        <v>1726</v>
      </c>
      <c r="B66" s="56" t="s">
        <v>1727</v>
      </c>
      <c r="D66" s="57" t="s">
        <v>1464</v>
      </c>
      <c r="F66" s="57">
        <v>48565</v>
      </c>
      <c r="G66" s="58">
        <v>448927045</v>
      </c>
      <c r="H66" s="58">
        <v>779026468</v>
      </c>
      <c r="I66" s="56" t="s">
        <v>1728</v>
      </c>
      <c r="J66" s="56" t="s">
        <v>1729</v>
      </c>
      <c r="K66" s="57">
        <v>60</v>
      </c>
      <c r="M66" s="57">
        <v>8050</v>
      </c>
      <c r="N66" s="57" t="s">
        <v>105</v>
      </c>
      <c r="O66" s="57" t="s">
        <v>1416</v>
      </c>
      <c r="P66" s="59">
        <v>38521</v>
      </c>
      <c r="Q66" s="57">
        <v>60</v>
      </c>
      <c r="R66" s="56" t="s">
        <v>1508</v>
      </c>
      <c r="S66" s="57" t="s">
        <v>1416</v>
      </c>
      <c r="T66" s="56" t="s">
        <v>1514</v>
      </c>
    </row>
    <row r="67" spans="1:20" x14ac:dyDescent="0.3">
      <c r="A67" s="56" t="s">
        <v>1730</v>
      </c>
      <c r="B67" s="56" t="s">
        <v>1731</v>
      </c>
      <c r="D67" s="57" t="s">
        <v>1471</v>
      </c>
      <c r="E67" s="57" t="s">
        <v>1472</v>
      </c>
      <c r="F67" s="57">
        <v>85052</v>
      </c>
      <c r="G67" s="58">
        <v>441330786</v>
      </c>
      <c r="H67" s="58">
        <v>775788874</v>
      </c>
      <c r="I67" s="56" t="s">
        <v>1732</v>
      </c>
      <c r="J67" s="56" t="s">
        <v>1733</v>
      </c>
      <c r="K67" s="57">
        <v>37</v>
      </c>
      <c r="M67" s="57">
        <v>8051</v>
      </c>
      <c r="N67" s="57" t="s">
        <v>105</v>
      </c>
      <c r="O67" s="57" t="s">
        <v>1416</v>
      </c>
      <c r="P67" s="59">
        <v>43152</v>
      </c>
      <c r="Q67" s="57">
        <v>100</v>
      </c>
      <c r="R67" s="56" t="s">
        <v>1513</v>
      </c>
      <c r="S67" s="57" t="s">
        <v>1416</v>
      </c>
      <c r="T67" s="56" t="s">
        <v>1524</v>
      </c>
    </row>
    <row r="68" spans="1:20" x14ac:dyDescent="0.3">
      <c r="A68" s="56" t="s">
        <v>1734</v>
      </c>
      <c r="B68" s="56" t="s">
        <v>1735</v>
      </c>
      <c r="D68" s="57" t="s">
        <v>1471</v>
      </c>
      <c r="E68" s="57" t="s">
        <v>1472</v>
      </c>
      <c r="F68" s="57">
        <v>56592</v>
      </c>
      <c r="G68" s="58">
        <v>447896998</v>
      </c>
      <c r="H68" s="58">
        <v>777491128</v>
      </c>
      <c r="I68" s="56" t="s">
        <v>1736</v>
      </c>
      <c r="J68" s="56" t="s">
        <v>1737</v>
      </c>
      <c r="K68" s="57">
        <v>66</v>
      </c>
      <c r="M68" s="57">
        <v>8053</v>
      </c>
      <c r="N68" s="57" t="s">
        <v>105</v>
      </c>
      <c r="O68" s="57" t="s">
        <v>1416</v>
      </c>
      <c r="P68" s="59">
        <v>43040</v>
      </c>
      <c r="Q68" s="57">
        <v>100</v>
      </c>
      <c r="R68" s="56" t="s">
        <v>1519</v>
      </c>
      <c r="S68" s="57" t="s">
        <v>1416</v>
      </c>
      <c r="T68" s="56" t="s">
        <v>1476</v>
      </c>
    </row>
    <row r="69" spans="1:20" x14ac:dyDescent="0.3">
      <c r="A69" s="56" t="s">
        <v>1734</v>
      </c>
      <c r="B69" s="56" t="s">
        <v>1557</v>
      </c>
      <c r="D69" s="57" t="s">
        <v>1464</v>
      </c>
      <c r="F69" s="57">
        <v>76591</v>
      </c>
      <c r="G69" s="58">
        <v>447973231</v>
      </c>
      <c r="H69" s="58">
        <v>779148504</v>
      </c>
      <c r="I69" s="56" t="s">
        <v>1738</v>
      </c>
      <c r="J69" s="56" t="s">
        <v>1739</v>
      </c>
      <c r="K69" s="57">
        <v>54</v>
      </c>
      <c r="M69" s="57">
        <v>8046</v>
      </c>
      <c r="N69" s="57" t="s">
        <v>105</v>
      </c>
      <c r="O69" s="57" t="s">
        <v>1416</v>
      </c>
      <c r="P69" s="59">
        <v>42150</v>
      </c>
      <c r="Q69" s="57">
        <v>20</v>
      </c>
      <c r="R69" s="56" t="s">
        <v>1523</v>
      </c>
      <c r="S69" s="57" t="s">
        <v>1416</v>
      </c>
      <c r="T69" s="56" t="s">
        <v>1603</v>
      </c>
    </row>
    <row r="70" spans="1:20" x14ac:dyDescent="0.3">
      <c r="A70" s="56" t="s">
        <v>1740</v>
      </c>
      <c r="B70" s="56" t="s">
        <v>1741</v>
      </c>
      <c r="D70" s="57" t="s">
        <v>1471</v>
      </c>
      <c r="E70" s="57" t="s">
        <v>1472</v>
      </c>
      <c r="F70" s="57">
        <v>54633</v>
      </c>
      <c r="G70" s="58">
        <v>443904988</v>
      </c>
      <c r="H70" s="58">
        <v>775175323</v>
      </c>
      <c r="I70" s="56" t="s">
        <v>1742</v>
      </c>
      <c r="J70" s="56" t="s">
        <v>1610</v>
      </c>
      <c r="K70" s="57">
        <v>63</v>
      </c>
      <c r="M70" s="57">
        <v>8008</v>
      </c>
      <c r="N70" s="57" t="s">
        <v>105</v>
      </c>
      <c r="O70" s="57" t="s">
        <v>1416</v>
      </c>
      <c r="P70" s="59">
        <v>42690</v>
      </c>
      <c r="Q70" s="57">
        <v>40</v>
      </c>
      <c r="R70" s="56" t="s">
        <v>1487</v>
      </c>
      <c r="S70" s="57" t="s">
        <v>1416</v>
      </c>
      <c r="T70" s="56" t="s">
        <v>1503</v>
      </c>
    </row>
    <row r="71" spans="1:20" x14ac:dyDescent="0.3">
      <c r="A71" s="56" t="s">
        <v>1740</v>
      </c>
      <c r="B71" s="56" t="s">
        <v>1553</v>
      </c>
      <c r="D71" s="57" t="s">
        <v>1471</v>
      </c>
      <c r="E71" s="57" t="s">
        <v>1472</v>
      </c>
      <c r="F71" s="57">
        <v>59562</v>
      </c>
      <c r="G71" s="58">
        <v>444410342</v>
      </c>
      <c r="H71" s="58">
        <v>778827098</v>
      </c>
      <c r="I71" s="56" t="s">
        <v>1743</v>
      </c>
      <c r="J71" s="56" t="s">
        <v>1744</v>
      </c>
      <c r="K71" s="57">
        <v>90</v>
      </c>
      <c r="M71" s="57">
        <v>8003</v>
      </c>
      <c r="N71" s="57" t="s">
        <v>105</v>
      </c>
      <c r="O71" s="57" t="s">
        <v>1416</v>
      </c>
      <c r="P71" s="59">
        <v>40277</v>
      </c>
      <c r="Q71" s="57">
        <v>44</v>
      </c>
      <c r="R71" s="56" t="s">
        <v>1481</v>
      </c>
      <c r="S71" s="57" t="s">
        <v>1416</v>
      </c>
      <c r="T71" s="56" t="s">
        <v>1503</v>
      </c>
    </row>
    <row r="72" spans="1:20" x14ac:dyDescent="0.3">
      <c r="A72" s="56" t="s">
        <v>1745</v>
      </c>
      <c r="B72" s="56" t="s">
        <v>1746</v>
      </c>
      <c r="D72" s="57" t="s">
        <v>1471</v>
      </c>
      <c r="E72" s="57" t="s">
        <v>1472</v>
      </c>
      <c r="F72" s="57">
        <v>54327</v>
      </c>
      <c r="G72" s="58">
        <v>441226976</v>
      </c>
      <c r="H72" s="58">
        <v>775383721</v>
      </c>
      <c r="I72" s="56" t="s">
        <v>1747</v>
      </c>
      <c r="J72" s="56" t="s">
        <v>1748</v>
      </c>
      <c r="K72" s="57">
        <v>16</v>
      </c>
      <c r="M72" s="57">
        <v>8053</v>
      </c>
      <c r="N72" s="57" t="s">
        <v>105</v>
      </c>
      <c r="O72" s="57" t="s">
        <v>1416</v>
      </c>
      <c r="P72" s="59">
        <v>38236</v>
      </c>
      <c r="Q72" s="57">
        <v>80</v>
      </c>
      <c r="R72" s="56" t="s">
        <v>1475</v>
      </c>
      <c r="S72" s="57" t="s">
        <v>1468</v>
      </c>
      <c r="T72" s="56" t="s">
        <v>1503</v>
      </c>
    </row>
    <row r="73" spans="1:20" x14ac:dyDescent="0.3">
      <c r="A73" s="56" t="s">
        <v>1432</v>
      </c>
      <c r="B73" s="56" t="s">
        <v>1765</v>
      </c>
      <c r="D73" s="57" t="s">
        <v>1464</v>
      </c>
      <c r="F73" s="57">
        <v>38374</v>
      </c>
      <c r="G73" s="58">
        <v>445462425</v>
      </c>
      <c r="H73" s="58">
        <v>769905036</v>
      </c>
      <c r="I73" s="56" t="s">
        <v>1766</v>
      </c>
      <c r="J73" s="56" t="s">
        <v>1767</v>
      </c>
      <c r="K73" s="57">
        <v>94</v>
      </c>
      <c r="M73" s="57">
        <v>8053</v>
      </c>
      <c r="N73" s="57" t="s">
        <v>105</v>
      </c>
      <c r="O73" s="57" t="s">
        <v>1416</v>
      </c>
      <c r="P73" s="59">
        <v>38930</v>
      </c>
      <c r="Q73" s="57">
        <v>20</v>
      </c>
      <c r="R73" s="56" t="s">
        <v>1523</v>
      </c>
      <c r="S73" s="57" t="s">
        <v>1416</v>
      </c>
      <c r="T73" s="56" t="s">
        <v>1476</v>
      </c>
    </row>
    <row r="74" spans="1:20" x14ac:dyDescent="0.3">
      <c r="A74" s="56" t="s">
        <v>1749</v>
      </c>
      <c r="B74" s="56" t="s">
        <v>1627</v>
      </c>
      <c r="C74" s="57" t="s">
        <v>1484</v>
      </c>
      <c r="D74" s="57" t="s">
        <v>1464</v>
      </c>
      <c r="F74" s="57">
        <v>81111</v>
      </c>
      <c r="G74" s="58">
        <v>447265912</v>
      </c>
      <c r="H74" s="58">
        <v>778388033</v>
      </c>
      <c r="I74" s="56" t="s">
        <v>1722</v>
      </c>
      <c r="J74" s="56" t="s">
        <v>1723</v>
      </c>
      <c r="K74" s="57">
        <v>85</v>
      </c>
      <c r="M74" s="57">
        <v>8006</v>
      </c>
      <c r="N74" s="57" t="s">
        <v>105</v>
      </c>
      <c r="O74" s="57" t="s">
        <v>1416</v>
      </c>
      <c r="P74" s="59">
        <v>40638</v>
      </c>
      <c r="Q74" s="57">
        <v>30</v>
      </c>
      <c r="R74" s="56" t="s">
        <v>1494</v>
      </c>
      <c r="S74" s="57" t="s">
        <v>1416</v>
      </c>
      <c r="T74" s="56" t="s">
        <v>1503</v>
      </c>
    </row>
    <row r="75" spans="1:20" x14ac:dyDescent="0.3">
      <c r="A75" s="56" t="s">
        <v>1749</v>
      </c>
      <c r="B75" s="56" t="s">
        <v>1553</v>
      </c>
      <c r="D75" s="57" t="s">
        <v>1471</v>
      </c>
      <c r="E75" s="57" t="s">
        <v>1472</v>
      </c>
      <c r="F75" s="57">
        <v>60173</v>
      </c>
      <c r="G75" s="58">
        <v>445742978</v>
      </c>
      <c r="H75" s="58">
        <v>772475026</v>
      </c>
      <c r="I75" s="56" t="s">
        <v>1750</v>
      </c>
      <c r="J75" s="56" t="s">
        <v>1751</v>
      </c>
      <c r="K75" s="57">
        <v>8</v>
      </c>
      <c r="M75" s="57">
        <v>8038</v>
      </c>
      <c r="N75" s="57" t="s">
        <v>105</v>
      </c>
      <c r="O75" s="57" t="s">
        <v>1416</v>
      </c>
      <c r="P75" s="59">
        <v>38163</v>
      </c>
      <c r="Q75" s="57">
        <v>10</v>
      </c>
      <c r="R75" s="56" t="s">
        <v>1502</v>
      </c>
      <c r="S75" s="57" t="s">
        <v>1416</v>
      </c>
      <c r="T75" s="56" t="s">
        <v>1476</v>
      </c>
    </row>
    <row r="76" spans="1:20" x14ac:dyDescent="0.3">
      <c r="A76" s="56" t="s">
        <v>1949</v>
      </c>
      <c r="B76" s="56" t="s">
        <v>1627</v>
      </c>
      <c r="D76" s="57" t="s">
        <v>1464</v>
      </c>
      <c r="F76" s="57">
        <v>39828</v>
      </c>
      <c r="G76" s="58">
        <v>447186172</v>
      </c>
      <c r="H76" s="58">
        <v>763372249</v>
      </c>
      <c r="I76" s="56" t="s">
        <v>1681</v>
      </c>
      <c r="J76" s="56" t="s">
        <v>1682</v>
      </c>
      <c r="K76" s="57">
        <v>8</v>
      </c>
      <c r="M76" s="57">
        <v>8064</v>
      </c>
      <c r="N76" s="57" t="s">
        <v>105</v>
      </c>
      <c r="O76" s="57" t="s">
        <v>1416</v>
      </c>
      <c r="P76" s="59">
        <v>38955</v>
      </c>
      <c r="Q76" s="57">
        <v>40</v>
      </c>
      <c r="R76" s="56" t="s">
        <v>1487</v>
      </c>
      <c r="S76" s="57" t="s">
        <v>1416</v>
      </c>
      <c r="T76" s="56" t="s">
        <v>1514</v>
      </c>
    </row>
    <row r="77" spans="1:20" x14ac:dyDescent="0.3">
      <c r="A77" s="56" t="s">
        <v>1752</v>
      </c>
      <c r="B77" s="56" t="s">
        <v>1753</v>
      </c>
      <c r="D77" s="57" t="s">
        <v>1471</v>
      </c>
      <c r="E77" s="57" t="s">
        <v>1472</v>
      </c>
      <c r="F77" s="57">
        <v>43009</v>
      </c>
      <c r="G77" s="58">
        <v>445938928.39999998</v>
      </c>
      <c r="H77" s="58">
        <v>766374107</v>
      </c>
      <c r="I77" s="56" t="s">
        <v>1754</v>
      </c>
      <c r="J77" s="56" t="s">
        <v>1755</v>
      </c>
      <c r="K77" s="57">
        <v>45</v>
      </c>
      <c r="M77" s="57">
        <v>9100</v>
      </c>
      <c r="N77" s="57" t="s">
        <v>1756</v>
      </c>
      <c r="O77" s="57" t="s">
        <v>1416</v>
      </c>
      <c r="P77" s="59">
        <v>38153</v>
      </c>
      <c r="Q77" s="57">
        <v>30</v>
      </c>
      <c r="R77" s="56" t="s">
        <v>1494</v>
      </c>
      <c r="S77" s="57" t="s">
        <v>1416</v>
      </c>
      <c r="T77" s="56" t="s">
        <v>1503</v>
      </c>
    </row>
    <row r="78" spans="1:20" x14ac:dyDescent="0.3">
      <c r="A78" s="56" t="s">
        <v>1757</v>
      </c>
      <c r="B78" s="56" t="s">
        <v>1758</v>
      </c>
      <c r="D78" s="57" t="s">
        <v>1471</v>
      </c>
      <c r="E78" s="57" t="s">
        <v>1472</v>
      </c>
      <c r="F78" s="57">
        <v>18439</v>
      </c>
      <c r="G78" s="58">
        <v>446644294</v>
      </c>
      <c r="H78" s="58">
        <v>776337078</v>
      </c>
      <c r="I78" s="56" t="s">
        <v>1759</v>
      </c>
      <c r="J78" s="56" t="s">
        <v>1760</v>
      </c>
      <c r="K78" s="57">
        <v>6</v>
      </c>
      <c r="M78" s="57">
        <v>8049</v>
      </c>
      <c r="N78" s="57" t="s">
        <v>105</v>
      </c>
      <c r="O78" s="57" t="s">
        <v>1416</v>
      </c>
      <c r="P78" s="59">
        <v>44194</v>
      </c>
      <c r="Q78" s="57">
        <v>30</v>
      </c>
      <c r="R78" s="56" t="s">
        <v>1494</v>
      </c>
      <c r="S78" s="57" t="s">
        <v>1416</v>
      </c>
      <c r="T78" s="56" t="s">
        <v>1514</v>
      </c>
    </row>
    <row r="79" spans="1:20" x14ac:dyDescent="0.3">
      <c r="A79" s="56" t="s">
        <v>1757</v>
      </c>
      <c r="B79" s="56" t="s">
        <v>1697</v>
      </c>
      <c r="D79" s="57" t="s">
        <v>1471</v>
      </c>
      <c r="E79" s="57" t="s">
        <v>1472</v>
      </c>
      <c r="F79" s="57">
        <v>72818</v>
      </c>
      <c r="G79" s="58">
        <v>448375776</v>
      </c>
      <c r="H79" s="58">
        <v>775358626</v>
      </c>
      <c r="I79" s="56" t="s">
        <v>1761</v>
      </c>
      <c r="J79" s="56" t="s">
        <v>1762</v>
      </c>
      <c r="K79" s="57">
        <v>85</v>
      </c>
      <c r="M79" s="57">
        <v>8055</v>
      </c>
      <c r="N79" s="57" t="s">
        <v>105</v>
      </c>
      <c r="O79" s="57" t="s">
        <v>1416</v>
      </c>
      <c r="P79" s="59">
        <v>43008</v>
      </c>
      <c r="Q79" s="57">
        <v>60</v>
      </c>
      <c r="R79" s="56" t="s">
        <v>1508</v>
      </c>
      <c r="S79" s="57" t="s">
        <v>1416</v>
      </c>
      <c r="T79" s="56" t="s">
        <v>1551</v>
      </c>
    </row>
    <row r="80" spans="1:20" x14ac:dyDescent="0.3">
      <c r="A80" s="56" t="s">
        <v>1427</v>
      </c>
      <c r="B80" s="56" t="s">
        <v>1540</v>
      </c>
      <c r="D80" s="57" t="s">
        <v>1471</v>
      </c>
      <c r="E80" s="57" t="s">
        <v>1472</v>
      </c>
      <c r="F80" s="57">
        <v>17843</v>
      </c>
      <c r="G80" s="58">
        <v>441091433</v>
      </c>
      <c r="H80" s="58">
        <v>778171551</v>
      </c>
      <c r="I80" s="56" t="s">
        <v>1763</v>
      </c>
      <c r="J80" s="56" t="s">
        <v>1764</v>
      </c>
      <c r="K80" s="57">
        <v>86</v>
      </c>
      <c r="M80" s="57">
        <v>8064</v>
      </c>
      <c r="N80" s="57" t="s">
        <v>105</v>
      </c>
      <c r="O80" s="57" t="s">
        <v>1416</v>
      </c>
      <c r="P80" s="59">
        <v>37830</v>
      </c>
      <c r="Q80" s="57">
        <v>100</v>
      </c>
      <c r="R80" s="56" t="s">
        <v>1513</v>
      </c>
      <c r="S80" s="57" t="s">
        <v>1468</v>
      </c>
      <c r="T80" s="56" t="s">
        <v>1603</v>
      </c>
    </row>
    <row r="81" spans="1:20" x14ac:dyDescent="0.3">
      <c r="A81" s="56" t="s">
        <v>1768</v>
      </c>
      <c r="B81" s="56" t="s">
        <v>1769</v>
      </c>
      <c r="D81" s="57" t="s">
        <v>1471</v>
      </c>
      <c r="E81" s="57" t="s">
        <v>1472</v>
      </c>
      <c r="F81" s="57">
        <v>60221</v>
      </c>
      <c r="G81" s="58">
        <v>446606163</v>
      </c>
      <c r="H81" s="58">
        <v>775627325</v>
      </c>
      <c r="I81" s="56" t="s">
        <v>1770</v>
      </c>
      <c r="J81" s="56" t="s">
        <v>1610</v>
      </c>
      <c r="K81" s="57">
        <v>54</v>
      </c>
      <c r="M81" s="57">
        <v>8046</v>
      </c>
      <c r="N81" s="57" t="s">
        <v>105</v>
      </c>
      <c r="O81" s="57" t="s">
        <v>1416</v>
      </c>
      <c r="P81" s="59">
        <v>41995</v>
      </c>
      <c r="Q81" s="57">
        <v>100</v>
      </c>
      <c r="R81" s="56" t="s">
        <v>1519</v>
      </c>
      <c r="S81" s="57" t="s">
        <v>1416</v>
      </c>
      <c r="T81" s="56" t="s">
        <v>1476</v>
      </c>
    </row>
    <row r="82" spans="1:20" x14ac:dyDescent="0.3">
      <c r="A82" s="56" t="s">
        <v>1771</v>
      </c>
      <c r="B82" s="56" t="s">
        <v>1660</v>
      </c>
      <c r="D82" s="57" t="s">
        <v>1464</v>
      </c>
      <c r="F82" s="57">
        <v>90845</v>
      </c>
      <c r="G82" s="58">
        <v>449934151</v>
      </c>
      <c r="H82" s="58">
        <v>773722926</v>
      </c>
      <c r="I82" s="56" t="s">
        <v>1772</v>
      </c>
      <c r="J82" s="56" t="s">
        <v>1773</v>
      </c>
      <c r="K82" s="57">
        <v>28</v>
      </c>
      <c r="M82" s="57">
        <v>8055</v>
      </c>
      <c r="N82" s="57" t="s">
        <v>105</v>
      </c>
      <c r="O82" s="57" t="s">
        <v>1416</v>
      </c>
      <c r="P82" s="59">
        <v>38732</v>
      </c>
      <c r="Q82" s="57">
        <v>44</v>
      </c>
      <c r="R82" s="56" t="s">
        <v>1481</v>
      </c>
      <c r="S82" s="57" t="s">
        <v>1416</v>
      </c>
      <c r="T82" s="56" t="s">
        <v>1603</v>
      </c>
    </row>
    <row r="83" spans="1:20" x14ac:dyDescent="0.3">
      <c r="A83" s="56" t="s">
        <v>1774</v>
      </c>
      <c r="B83" s="56" t="s">
        <v>1775</v>
      </c>
      <c r="D83" s="57" t="s">
        <v>1471</v>
      </c>
      <c r="E83" s="57" t="s">
        <v>1472</v>
      </c>
      <c r="F83" s="57">
        <v>95018</v>
      </c>
      <c r="G83" s="58">
        <v>445053523</v>
      </c>
      <c r="H83" s="58">
        <v>789254984</v>
      </c>
      <c r="I83" s="56" t="s">
        <v>1776</v>
      </c>
      <c r="J83" s="56" t="s">
        <v>1777</v>
      </c>
      <c r="K83" s="57">
        <v>41</v>
      </c>
      <c r="M83" s="57">
        <v>8001</v>
      </c>
      <c r="N83" s="57" t="s">
        <v>105</v>
      </c>
      <c r="O83" s="57" t="s">
        <v>1416</v>
      </c>
      <c r="P83" s="59">
        <v>43262</v>
      </c>
      <c r="Q83" s="57">
        <v>40</v>
      </c>
      <c r="R83" s="56" t="s">
        <v>1487</v>
      </c>
      <c r="S83" s="57" t="s">
        <v>1582</v>
      </c>
      <c r="T83" s="56" t="s">
        <v>1503</v>
      </c>
    </row>
    <row r="84" spans="1:20" x14ac:dyDescent="0.3">
      <c r="A84" s="56" t="s">
        <v>1778</v>
      </c>
      <c r="B84" s="56" t="s">
        <v>1779</v>
      </c>
      <c r="D84" s="57" t="s">
        <v>1464</v>
      </c>
      <c r="F84" s="57">
        <v>57791</v>
      </c>
      <c r="G84" s="58">
        <v>446403759.69999999</v>
      </c>
      <c r="H84" s="58">
        <v>777850384</v>
      </c>
      <c r="I84" s="56" t="s">
        <v>1780</v>
      </c>
      <c r="J84" s="56" t="s">
        <v>1781</v>
      </c>
      <c r="K84" s="57">
        <v>7</v>
      </c>
      <c r="M84" s="57">
        <v>9100</v>
      </c>
      <c r="N84" s="57" t="s">
        <v>1756</v>
      </c>
      <c r="O84" s="57" t="s">
        <v>1416</v>
      </c>
      <c r="P84" s="59">
        <v>43184</v>
      </c>
      <c r="Q84" s="57">
        <v>60</v>
      </c>
      <c r="R84" s="56" t="s">
        <v>1508</v>
      </c>
      <c r="S84" s="57" t="s">
        <v>1782</v>
      </c>
      <c r="T84" s="56" t="s">
        <v>1551</v>
      </c>
    </row>
    <row r="85" spans="1:20" x14ac:dyDescent="0.3">
      <c r="A85" s="56" t="s">
        <v>1783</v>
      </c>
      <c r="B85" s="56" t="s">
        <v>1784</v>
      </c>
      <c r="D85" s="57" t="s">
        <v>1471</v>
      </c>
      <c r="E85" s="57" t="s">
        <v>1472</v>
      </c>
      <c r="F85" s="57">
        <v>94073</v>
      </c>
      <c r="G85" s="58">
        <v>444581021</v>
      </c>
      <c r="H85" s="58">
        <v>775704009</v>
      </c>
      <c r="I85" s="56" t="s">
        <v>1785</v>
      </c>
      <c r="J85" s="56" t="s">
        <v>1786</v>
      </c>
      <c r="K85" s="57">
        <v>4</v>
      </c>
      <c r="M85" s="57">
        <v>8055</v>
      </c>
      <c r="N85" s="57" t="s">
        <v>105</v>
      </c>
      <c r="O85" s="57" t="s">
        <v>1416</v>
      </c>
      <c r="P85" s="59">
        <v>40269</v>
      </c>
      <c r="Q85" s="57">
        <v>80</v>
      </c>
      <c r="R85" s="56" t="s">
        <v>1475</v>
      </c>
      <c r="S85" s="57" t="s">
        <v>1416</v>
      </c>
      <c r="T85" s="56" t="s">
        <v>1514</v>
      </c>
    </row>
    <row r="86" spans="1:20" x14ac:dyDescent="0.3">
      <c r="A86" s="56" t="s">
        <v>1787</v>
      </c>
      <c r="B86" s="56" t="s">
        <v>1788</v>
      </c>
      <c r="D86" s="57" t="s">
        <v>1471</v>
      </c>
      <c r="E86" s="57" t="s">
        <v>1472</v>
      </c>
      <c r="F86" s="57">
        <v>59244</v>
      </c>
      <c r="G86" s="58">
        <v>442134679</v>
      </c>
      <c r="H86" s="58">
        <v>775390293</v>
      </c>
      <c r="I86" s="56" t="s">
        <v>1789</v>
      </c>
      <c r="J86" s="56" t="s">
        <v>1790</v>
      </c>
      <c r="K86" s="57">
        <v>0</v>
      </c>
      <c r="M86" s="57">
        <v>8008</v>
      </c>
      <c r="N86" s="57" t="s">
        <v>105</v>
      </c>
      <c r="O86" s="57" t="s">
        <v>1416</v>
      </c>
      <c r="P86" s="59">
        <v>39145</v>
      </c>
      <c r="Q86" s="57">
        <v>10</v>
      </c>
      <c r="R86" s="56" t="s">
        <v>1502</v>
      </c>
      <c r="S86" s="57" t="s">
        <v>1416</v>
      </c>
      <c r="T86" s="56" t="s">
        <v>1603</v>
      </c>
    </row>
    <row r="87" spans="1:20" x14ac:dyDescent="0.3">
      <c r="A87" s="56" t="s">
        <v>1791</v>
      </c>
      <c r="B87" s="56" t="s">
        <v>1792</v>
      </c>
      <c r="D87" s="57" t="s">
        <v>1471</v>
      </c>
      <c r="E87" s="57" t="s">
        <v>1472</v>
      </c>
      <c r="F87" s="57">
        <v>64706</v>
      </c>
      <c r="G87" s="58">
        <v>443920837</v>
      </c>
      <c r="H87" s="58">
        <v>772274719</v>
      </c>
      <c r="I87" s="56" t="s">
        <v>1793</v>
      </c>
      <c r="J87" s="56" t="s">
        <v>1794</v>
      </c>
      <c r="K87" s="57">
        <v>27</v>
      </c>
      <c r="M87" s="57">
        <v>8048</v>
      </c>
      <c r="N87" s="57" t="s">
        <v>105</v>
      </c>
      <c r="O87" s="57" t="s">
        <v>1416</v>
      </c>
      <c r="P87" s="59">
        <v>40289</v>
      </c>
      <c r="Q87" s="57">
        <v>30</v>
      </c>
      <c r="R87" s="56" t="s">
        <v>1494</v>
      </c>
      <c r="S87" s="57" t="s">
        <v>1416</v>
      </c>
      <c r="T87" s="56" t="s">
        <v>1514</v>
      </c>
    </row>
    <row r="88" spans="1:20" x14ac:dyDescent="0.3">
      <c r="A88" s="56" t="s">
        <v>1795</v>
      </c>
      <c r="B88" s="56" t="s">
        <v>1796</v>
      </c>
      <c r="C88" s="57" t="s">
        <v>1484</v>
      </c>
      <c r="D88" s="57" t="s">
        <v>1471</v>
      </c>
      <c r="E88" s="57" t="s">
        <v>1472</v>
      </c>
      <c r="F88" s="57">
        <v>66974</v>
      </c>
      <c r="G88" s="58">
        <v>442138121</v>
      </c>
      <c r="H88" s="58"/>
      <c r="I88" s="56" t="s">
        <v>1797</v>
      </c>
      <c r="J88" s="56" t="s">
        <v>1798</v>
      </c>
      <c r="K88" s="57">
        <v>81</v>
      </c>
      <c r="M88" s="57">
        <v>8048</v>
      </c>
      <c r="N88" s="57" t="s">
        <v>105</v>
      </c>
      <c r="O88" s="57" t="s">
        <v>1416</v>
      </c>
      <c r="P88" s="59">
        <v>41921</v>
      </c>
      <c r="Q88" s="57">
        <v>60</v>
      </c>
      <c r="R88" s="56" t="s">
        <v>1508</v>
      </c>
      <c r="S88" s="57" t="s">
        <v>1468</v>
      </c>
      <c r="T88" s="56" t="s">
        <v>1476</v>
      </c>
    </row>
    <row r="89" spans="1:20" x14ac:dyDescent="0.3">
      <c r="A89" s="56" t="s">
        <v>1799</v>
      </c>
      <c r="B89" s="56" t="s">
        <v>1800</v>
      </c>
      <c r="D89" s="57" t="s">
        <v>1471</v>
      </c>
      <c r="E89" s="57" t="s">
        <v>1472</v>
      </c>
      <c r="F89" s="57">
        <v>89403</v>
      </c>
      <c r="G89" s="58">
        <v>445009265.80000001</v>
      </c>
      <c r="H89" s="58">
        <v>779836486</v>
      </c>
      <c r="I89" s="56" t="s">
        <v>1801</v>
      </c>
      <c r="J89" s="56" t="s">
        <v>1802</v>
      </c>
      <c r="K89" s="57">
        <v>1</v>
      </c>
      <c r="M89" s="57">
        <v>6902</v>
      </c>
      <c r="N89" s="57" t="s">
        <v>113</v>
      </c>
      <c r="O89" s="57" t="s">
        <v>1416</v>
      </c>
      <c r="P89" s="59">
        <v>39223</v>
      </c>
      <c r="Q89" s="57">
        <v>40</v>
      </c>
      <c r="R89" s="56" t="s">
        <v>1487</v>
      </c>
      <c r="S89" s="57" t="s">
        <v>1570</v>
      </c>
      <c r="T89" s="56" t="s">
        <v>1461</v>
      </c>
    </row>
    <row r="90" spans="1:20" x14ac:dyDescent="0.3">
      <c r="A90" s="56" t="s">
        <v>1803</v>
      </c>
      <c r="B90" s="56" t="s">
        <v>1804</v>
      </c>
      <c r="C90" s="57" t="s">
        <v>1484</v>
      </c>
      <c r="D90" s="57" t="s">
        <v>1464</v>
      </c>
      <c r="F90" s="57">
        <v>88143</v>
      </c>
      <c r="G90" s="58">
        <v>443736152</v>
      </c>
      <c r="H90" s="58">
        <v>773683266</v>
      </c>
      <c r="I90" s="56" t="s">
        <v>1805</v>
      </c>
      <c r="J90" s="56" t="s">
        <v>1806</v>
      </c>
      <c r="K90" s="57">
        <v>52</v>
      </c>
      <c r="M90" s="57">
        <v>8055</v>
      </c>
      <c r="N90" s="57" t="s">
        <v>105</v>
      </c>
      <c r="O90" s="57" t="s">
        <v>1416</v>
      </c>
      <c r="P90" s="59">
        <v>39939</v>
      </c>
      <c r="Q90" s="57">
        <v>100</v>
      </c>
      <c r="R90" s="56" t="s">
        <v>1513</v>
      </c>
      <c r="S90" s="57" t="s">
        <v>1416</v>
      </c>
      <c r="T90" s="56" t="s">
        <v>1476</v>
      </c>
    </row>
    <row r="91" spans="1:20" x14ac:dyDescent="0.3">
      <c r="A91" s="56" t="s">
        <v>1807</v>
      </c>
      <c r="B91" s="56" t="s">
        <v>1808</v>
      </c>
      <c r="D91" s="57" t="s">
        <v>1464</v>
      </c>
      <c r="F91" s="57">
        <v>33399</v>
      </c>
      <c r="G91" s="58">
        <v>447596228</v>
      </c>
      <c r="H91" s="58">
        <v>776821670</v>
      </c>
      <c r="I91" s="56" t="s">
        <v>1809</v>
      </c>
      <c r="J91" s="56" t="s">
        <v>1810</v>
      </c>
      <c r="K91" s="57">
        <v>47</v>
      </c>
      <c r="M91" s="57">
        <v>8049</v>
      </c>
      <c r="N91" s="57" t="s">
        <v>105</v>
      </c>
      <c r="O91" s="57" t="s">
        <v>1416</v>
      </c>
      <c r="P91" s="59">
        <v>38957</v>
      </c>
      <c r="Q91" s="57">
        <v>20</v>
      </c>
      <c r="R91" s="56" t="s">
        <v>1523</v>
      </c>
      <c r="S91" s="57" t="s">
        <v>1416</v>
      </c>
      <c r="T91" s="56" t="s">
        <v>1503</v>
      </c>
    </row>
    <row r="92" spans="1:20" x14ac:dyDescent="0.3">
      <c r="A92" s="56" t="s">
        <v>1553</v>
      </c>
      <c r="B92" s="56" t="s">
        <v>1540</v>
      </c>
      <c r="D92" s="57" t="s">
        <v>1471</v>
      </c>
      <c r="E92" s="57" t="s">
        <v>1472</v>
      </c>
      <c r="F92" s="57">
        <v>28909</v>
      </c>
      <c r="G92" s="58">
        <v>449448858</v>
      </c>
      <c r="H92" s="58">
        <v>777858016</v>
      </c>
      <c r="I92" s="56" t="s">
        <v>1811</v>
      </c>
      <c r="J92" s="56" t="s">
        <v>1812</v>
      </c>
      <c r="K92" s="57">
        <v>77</v>
      </c>
      <c r="M92" s="57">
        <v>8044</v>
      </c>
      <c r="N92" s="57" t="s">
        <v>105</v>
      </c>
      <c r="O92" s="57" t="s">
        <v>1416</v>
      </c>
      <c r="P92" s="59">
        <v>38785</v>
      </c>
      <c r="Q92" s="57">
        <v>44</v>
      </c>
      <c r="R92" s="56" t="s">
        <v>1481</v>
      </c>
      <c r="S92" s="57" t="s">
        <v>1416</v>
      </c>
      <c r="T92" s="56" t="s">
        <v>1461</v>
      </c>
    </row>
    <row r="93" spans="1:20" x14ac:dyDescent="0.3">
      <c r="A93" s="56" t="s">
        <v>1553</v>
      </c>
      <c r="B93" s="56" t="s">
        <v>1813</v>
      </c>
      <c r="D93" s="57" t="s">
        <v>1464</v>
      </c>
      <c r="F93" s="57">
        <v>96130</v>
      </c>
      <c r="G93" s="58">
        <v>447721988</v>
      </c>
      <c r="H93" s="58">
        <v>783350270</v>
      </c>
      <c r="I93" s="56" t="s">
        <v>1814</v>
      </c>
      <c r="J93" s="56" t="s">
        <v>1815</v>
      </c>
      <c r="K93" s="57">
        <v>59</v>
      </c>
      <c r="M93" s="57">
        <v>8048</v>
      </c>
      <c r="N93" s="57" t="s">
        <v>105</v>
      </c>
      <c r="O93" s="57" t="s">
        <v>1416</v>
      </c>
      <c r="P93" s="59">
        <v>40775</v>
      </c>
      <c r="Q93" s="57">
        <v>100</v>
      </c>
      <c r="R93" s="56" t="s">
        <v>1519</v>
      </c>
      <c r="S93" s="57" t="s">
        <v>1416</v>
      </c>
      <c r="T93" s="56" t="s">
        <v>1503</v>
      </c>
    </row>
    <row r="94" spans="1:20" x14ac:dyDescent="0.3">
      <c r="A94" s="56" t="s">
        <v>1816</v>
      </c>
      <c r="B94" s="56" t="s">
        <v>1817</v>
      </c>
      <c r="D94" s="57" t="s">
        <v>1471</v>
      </c>
      <c r="E94" s="57" t="s">
        <v>1472</v>
      </c>
      <c r="F94" s="57">
        <v>66704</v>
      </c>
      <c r="G94" s="58">
        <v>445936551</v>
      </c>
      <c r="H94" s="58">
        <v>783544820</v>
      </c>
      <c r="I94" s="56" t="s">
        <v>1818</v>
      </c>
      <c r="J94" s="56" t="s">
        <v>1819</v>
      </c>
      <c r="K94" s="57">
        <v>79</v>
      </c>
      <c r="M94" s="57">
        <v>8057</v>
      </c>
      <c r="N94" s="57" t="s">
        <v>105</v>
      </c>
      <c r="O94" s="57" t="s">
        <v>1416</v>
      </c>
      <c r="P94" s="59">
        <v>42220</v>
      </c>
      <c r="Q94" s="57">
        <v>40</v>
      </c>
      <c r="R94" s="56" t="s">
        <v>1487</v>
      </c>
      <c r="S94" s="57" t="s">
        <v>1468</v>
      </c>
      <c r="T94" s="56" t="s">
        <v>1524</v>
      </c>
    </row>
    <row r="95" spans="1:20" x14ac:dyDescent="0.3">
      <c r="A95" s="56" t="s">
        <v>1820</v>
      </c>
      <c r="B95" s="56" t="s">
        <v>1657</v>
      </c>
      <c r="D95" s="57" t="s">
        <v>1464</v>
      </c>
      <c r="F95" s="57">
        <v>78164</v>
      </c>
      <c r="G95" s="58">
        <v>445085911</v>
      </c>
      <c r="H95" s="58">
        <v>786667087</v>
      </c>
      <c r="I95" s="56" t="s">
        <v>1821</v>
      </c>
      <c r="J95" s="56" t="s">
        <v>1822</v>
      </c>
      <c r="K95" s="57">
        <v>27</v>
      </c>
      <c r="M95" s="57">
        <v>8049</v>
      </c>
      <c r="N95" s="57" t="s">
        <v>105</v>
      </c>
      <c r="O95" s="57" t="s">
        <v>1416</v>
      </c>
      <c r="P95" s="59">
        <v>38934</v>
      </c>
      <c r="Q95" s="57">
        <v>80</v>
      </c>
      <c r="R95" s="56" t="s">
        <v>1475</v>
      </c>
      <c r="S95" s="57" t="s">
        <v>1416</v>
      </c>
      <c r="T95" s="56" t="s">
        <v>1514</v>
      </c>
    </row>
    <row r="96" spans="1:20" x14ac:dyDescent="0.3">
      <c r="A96" s="56" t="s">
        <v>1823</v>
      </c>
      <c r="B96" s="56" t="s">
        <v>1700</v>
      </c>
      <c r="D96" s="57" t="s">
        <v>1471</v>
      </c>
      <c r="E96" s="57" t="s">
        <v>1472</v>
      </c>
      <c r="F96" s="57">
        <v>48463</v>
      </c>
      <c r="G96" s="58">
        <v>446462266</v>
      </c>
      <c r="H96" s="58">
        <v>785984643</v>
      </c>
      <c r="I96" s="56" t="s">
        <v>1824</v>
      </c>
      <c r="J96" s="56" t="s">
        <v>1825</v>
      </c>
      <c r="K96" s="57">
        <v>39</v>
      </c>
      <c r="M96" s="57">
        <v>8006</v>
      </c>
      <c r="N96" s="57" t="s">
        <v>105</v>
      </c>
      <c r="O96" s="57" t="s">
        <v>1416</v>
      </c>
      <c r="P96" s="59">
        <v>43181</v>
      </c>
      <c r="Q96" s="57">
        <v>30</v>
      </c>
      <c r="R96" s="56" t="s">
        <v>1494</v>
      </c>
      <c r="S96" s="57" t="s">
        <v>1416</v>
      </c>
      <c r="T96" s="56" t="s">
        <v>1603</v>
      </c>
    </row>
    <row r="97" spans="1:20" x14ac:dyDescent="0.3">
      <c r="A97" s="56" t="s">
        <v>1823</v>
      </c>
      <c r="B97" s="56" t="s">
        <v>1826</v>
      </c>
      <c r="D97" s="57" t="s">
        <v>1464</v>
      </c>
      <c r="F97" s="57">
        <v>72889</v>
      </c>
      <c r="G97" s="58">
        <v>449148558</v>
      </c>
      <c r="H97" s="58">
        <v>781305223</v>
      </c>
      <c r="I97" s="56" t="s">
        <v>1827</v>
      </c>
      <c r="J97" s="56" t="s">
        <v>1828</v>
      </c>
      <c r="K97" s="57">
        <v>78</v>
      </c>
      <c r="M97" s="57">
        <v>8032</v>
      </c>
      <c r="N97" s="57" t="s">
        <v>105</v>
      </c>
      <c r="O97" s="57" t="s">
        <v>1416</v>
      </c>
      <c r="P97" s="59">
        <v>44178</v>
      </c>
      <c r="Q97" s="57">
        <v>10</v>
      </c>
      <c r="R97" s="56" t="s">
        <v>1502</v>
      </c>
      <c r="S97" s="57" t="s">
        <v>1416</v>
      </c>
      <c r="T97" s="56" t="s">
        <v>1603</v>
      </c>
    </row>
    <row r="98" spans="1:20" x14ac:dyDescent="0.3">
      <c r="A98" s="56" t="s">
        <v>1476</v>
      </c>
      <c r="B98" s="56" t="s">
        <v>1829</v>
      </c>
      <c r="C98" s="57" t="s">
        <v>1463</v>
      </c>
      <c r="D98" s="57" t="s">
        <v>1471</v>
      </c>
      <c r="E98" s="57" t="s">
        <v>1472</v>
      </c>
      <c r="F98" s="57">
        <v>45090</v>
      </c>
      <c r="G98" s="58">
        <v>448727916.19999999</v>
      </c>
      <c r="H98" s="58">
        <v>788571006</v>
      </c>
      <c r="I98" s="56" t="s">
        <v>1830</v>
      </c>
      <c r="J98" s="56" t="s">
        <v>1831</v>
      </c>
      <c r="K98" s="57">
        <v>91</v>
      </c>
      <c r="M98" s="57">
        <v>8400</v>
      </c>
      <c r="N98" s="57" t="s">
        <v>1832</v>
      </c>
      <c r="O98" s="57" t="s">
        <v>1416</v>
      </c>
      <c r="P98" s="59">
        <v>38136</v>
      </c>
      <c r="Q98" s="57">
        <v>100</v>
      </c>
      <c r="R98" s="56" t="s">
        <v>1519</v>
      </c>
      <c r="S98" s="57" t="s">
        <v>1833</v>
      </c>
    </row>
    <row r="99" spans="1:20" x14ac:dyDescent="0.3">
      <c r="A99" s="56" t="s">
        <v>1834</v>
      </c>
      <c r="B99" s="56" t="s">
        <v>1611</v>
      </c>
      <c r="D99" s="57" t="s">
        <v>1464</v>
      </c>
      <c r="F99" s="57">
        <v>75002</v>
      </c>
      <c r="G99" s="58">
        <v>446924877</v>
      </c>
      <c r="H99" s="58">
        <v>789574972</v>
      </c>
      <c r="I99" s="56" t="s">
        <v>1835</v>
      </c>
      <c r="J99" s="56" t="s">
        <v>1836</v>
      </c>
      <c r="K99" s="57">
        <v>23</v>
      </c>
      <c r="M99" s="57">
        <v>8049</v>
      </c>
      <c r="N99" s="57" t="s">
        <v>105</v>
      </c>
      <c r="O99" s="57" t="s">
        <v>1416</v>
      </c>
      <c r="P99" s="59">
        <v>43332</v>
      </c>
      <c r="Q99" s="57">
        <v>60</v>
      </c>
      <c r="R99" s="56" t="s">
        <v>1508</v>
      </c>
      <c r="S99" s="57" t="s">
        <v>1837</v>
      </c>
      <c r="T99" s="56" t="s">
        <v>1514</v>
      </c>
    </row>
    <row r="100" spans="1:20" x14ac:dyDescent="0.3">
      <c r="A100" s="56" t="s">
        <v>1838</v>
      </c>
      <c r="B100" s="56" t="s">
        <v>1808</v>
      </c>
      <c r="D100" s="57" t="s">
        <v>1464</v>
      </c>
      <c r="F100" s="57">
        <v>29717</v>
      </c>
      <c r="G100" s="58">
        <v>447428943</v>
      </c>
      <c r="H100" s="58">
        <v>788815122</v>
      </c>
      <c r="I100" s="56" t="s">
        <v>1839</v>
      </c>
      <c r="J100" s="56" t="s">
        <v>1840</v>
      </c>
      <c r="K100" s="57">
        <v>43</v>
      </c>
      <c r="M100" s="57">
        <v>8038</v>
      </c>
      <c r="N100" s="57" t="s">
        <v>105</v>
      </c>
      <c r="O100" s="57" t="s">
        <v>1416</v>
      </c>
      <c r="P100" s="59">
        <v>43588</v>
      </c>
      <c r="Q100" s="57">
        <v>100</v>
      </c>
      <c r="R100" s="56" t="s">
        <v>1513</v>
      </c>
      <c r="S100" s="57" t="s">
        <v>1416</v>
      </c>
      <c r="T100" s="56" t="s">
        <v>1603</v>
      </c>
    </row>
    <row r="101" spans="1:20" x14ac:dyDescent="0.3">
      <c r="A101" s="56" t="s">
        <v>1841</v>
      </c>
      <c r="B101" s="56" t="s">
        <v>1842</v>
      </c>
      <c r="D101" s="57" t="s">
        <v>1464</v>
      </c>
      <c r="F101" s="57">
        <v>56592</v>
      </c>
      <c r="G101" s="58">
        <v>446480413</v>
      </c>
      <c r="H101" s="58">
        <v>783426610</v>
      </c>
      <c r="I101" s="56" t="s">
        <v>1843</v>
      </c>
      <c r="J101" s="56" t="s">
        <v>1844</v>
      </c>
      <c r="K101" s="57">
        <v>39</v>
      </c>
      <c r="M101" s="57">
        <v>8044</v>
      </c>
      <c r="N101" s="57" t="s">
        <v>105</v>
      </c>
      <c r="O101" s="57" t="s">
        <v>1416</v>
      </c>
      <c r="P101" s="59">
        <v>42487</v>
      </c>
      <c r="Q101" s="57">
        <v>20</v>
      </c>
      <c r="R101" s="56" t="s">
        <v>1523</v>
      </c>
      <c r="S101" s="57" t="s">
        <v>1416</v>
      </c>
      <c r="T101" s="56" t="s">
        <v>1488</v>
      </c>
    </row>
    <row r="102" spans="1:20" x14ac:dyDescent="0.3">
      <c r="A102" s="56" t="s">
        <v>1845</v>
      </c>
      <c r="B102" s="56" t="s">
        <v>1808</v>
      </c>
      <c r="D102" s="57" t="s">
        <v>1464</v>
      </c>
      <c r="F102" s="57">
        <v>39486</v>
      </c>
      <c r="G102" s="58">
        <v>442812497</v>
      </c>
      <c r="H102" s="58">
        <v>781829746</v>
      </c>
      <c r="I102" s="56" t="s">
        <v>1846</v>
      </c>
      <c r="J102" s="56" t="s">
        <v>1847</v>
      </c>
      <c r="K102" s="57">
        <v>79</v>
      </c>
      <c r="M102" s="57">
        <v>8044</v>
      </c>
      <c r="N102" s="57" t="s">
        <v>105</v>
      </c>
      <c r="O102" s="57" t="s">
        <v>1416</v>
      </c>
      <c r="P102" s="59">
        <v>43164</v>
      </c>
      <c r="Q102" s="57">
        <v>100</v>
      </c>
      <c r="R102" s="56" t="s">
        <v>1519</v>
      </c>
      <c r="S102" s="57" t="s">
        <v>1416</v>
      </c>
      <c r="T102" s="56" t="s">
        <v>1461</v>
      </c>
    </row>
    <row r="103" spans="1:20" x14ac:dyDescent="0.3">
      <c r="A103" s="56" t="s">
        <v>1848</v>
      </c>
      <c r="B103" s="56" t="s">
        <v>1849</v>
      </c>
      <c r="D103" s="57" t="s">
        <v>1464</v>
      </c>
      <c r="F103" s="57">
        <v>71188</v>
      </c>
      <c r="G103" s="58">
        <v>442907392</v>
      </c>
      <c r="H103" s="58">
        <v>787940652</v>
      </c>
      <c r="I103" s="56" t="s">
        <v>1850</v>
      </c>
      <c r="J103" s="56" t="s">
        <v>1851</v>
      </c>
      <c r="K103" s="57">
        <v>9</v>
      </c>
      <c r="M103" s="57">
        <v>8051</v>
      </c>
      <c r="N103" s="57" t="s">
        <v>105</v>
      </c>
      <c r="O103" s="57" t="s">
        <v>1416</v>
      </c>
      <c r="P103" s="59">
        <v>43253</v>
      </c>
      <c r="Q103" s="57">
        <v>44</v>
      </c>
      <c r="R103" s="56" t="s">
        <v>1481</v>
      </c>
      <c r="S103" s="57" t="s">
        <v>1416</v>
      </c>
      <c r="T103" s="56" t="s">
        <v>1461</v>
      </c>
    </row>
    <row r="104" spans="1:20" x14ac:dyDescent="0.3">
      <c r="A104" s="56" t="s">
        <v>1852</v>
      </c>
      <c r="B104" s="56" t="s">
        <v>1853</v>
      </c>
      <c r="C104" s="57" t="s">
        <v>1484</v>
      </c>
      <c r="D104" s="57" t="s">
        <v>1471</v>
      </c>
      <c r="E104" s="57" t="s">
        <v>1472</v>
      </c>
      <c r="F104" s="57">
        <v>89422</v>
      </c>
      <c r="G104" s="58">
        <v>441372537</v>
      </c>
      <c r="H104" s="58">
        <v>788315743</v>
      </c>
      <c r="I104" s="56" t="s">
        <v>1854</v>
      </c>
      <c r="J104" s="56" t="s">
        <v>1855</v>
      </c>
      <c r="K104" s="57">
        <v>24</v>
      </c>
      <c r="M104" s="57">
        <v>8006</v>
      </c>
      <c r="N104" s="57" t="s">
        <v>105</v>
      </c>
      <c r="O104" s="57" t="s">
        <v>1416</v>
      </c>
      <c r="P104" s="59">
        <v>40724</v>
      </c>
      <c r="Q104" s="57">
        <v>40</v>
      </c>
      <c r="R104" s="56" t="s">
        <v>1487</v>
      </c>
      <c r="S104" s="57" t="s">
        <v>1416</v>
      </c>
      <c r="T104" s="56" t="s">
        <v>1461</v>
      </c>
    </row>
    <row r="105" spans="1:20" x14ac:dyDescent="0.3">
      <c r="A105" s="56" t="s">
        <v>1856</v>
      </c>
      <c r="B105" s="56" t="s">
        <v>1857</v>
      </c>
      <c r="D105" s="57" t="s">
        <v>1471</v>
      </c>
      <c r="E105" s="57" t="s">
        <v>1472</v>
      </c>
      <c r="F105" s="57">
        <v>39486</v>
      </c>
      <c r="G105" s="58">
        <v>446015510</v>
      </c>
      <c r="H105" s="58">
        <v>784314324</v>
      </c>
      <c r="I105" s="56" t="s">
        <v>1858</v>
      </c>
      <c r="J105" s="56" t="s">
        <v>1859</v>
      </c>
      <c r="K105" s="57">
        <v>7</v>
      </c>
      <c r="M105" s="57">
        <v>8053</v>
      </c>
      <c r="N105" s="57" t="s">
        <v>105</v>
      </c>
      <c r="O105" s="57" t="s">
        <v>1416</v>
      </c>
      <c r="P105" s="59">
        <v>39858</v>
      </c>
      <c r="Q105" s="57">
        <v>10</v>
      </c>
      <c r="R105" s="56" t="s">
        <v>1502</v>
      </c>
      <c r="S105" s="57" t="s">
        <v>1416</v>
      </c>
      <c r="T105" s="56" t="s">
        <v>1461</v>
      </c>
    </row>
    <row r="106" spans="1:20" x14ac:dyDescent="0.3">
      <c r="A106" s="56" t="s">
        <v>1856</v>
      </c>
      <c r="B106" s="56" t="s">
        <v>1784</v>
      </c>
      <c r="D106" s="57" t="s">
        <v>1471</v>
      </c>
      <c r="E106" s="57" t="s">
        <v>1472</v>
      </c>
      <c r="F106" s="57">
        <v>58951</v>
      </c>
      <c r="G106" s="58">
        <v>443799581</v>
      </c>
      <c r="H106" s="58">
        <v>789065941</v>
      </c>
      <c r="I106" s="56" t="s">
        <v>1860</v>
      </c>
      <c r="J106" s="56" t="s">
        <v>1861</v>
      </c>
      <c r="K106" s="57">
        <v>81</v>
      </c>
      <c r="M106" s="57">
        <v>8044</v>
      </c>
      <c r="N106" s="57" t="s">
        <v>105</v>
      </c>
      <c r="O106" s="57" t="s">
        <v>1416</v>
      </c>
      <c r="P106" s="59">
        <v>41750</v>
      </c>
      <c r="Q106" s="57">
        <v>80</v>
      </c>
      <c r="R106" s="56" t="s">
        <v>1475</v>
      </c>
      <c r="S106" s="57" t="s">
        <v>1416</v>
      </c>
      <c r="T106" s="56" t="s">
        <v>1603</v>
      </c>
    </row>
    <row r="107" spans="1:20" x14ac:dyDescent="0.3">
      <c r="A107" s="56" t="s">
        <v>1862</v>
      </c>
      <c r="B107" s="56" t="s">
        <v>1863</v>
      </c>
      <c r="D107" s="57" t="s">
        <v>1464</v>
      </c>
      <c r="F107" s="57">
        <v>93776</v>
      </c>
      <c r="G107" s="58">
        <v>444303840</v>
      </c>
      <c r="H107" s="58">
        <v>783811097</v>
      </c>
      <c r="I107" s="56" t="s">
        <v>1864</v>
      </c>
      <c r="J107" s="56" t="s">
        <v>1865</v>
      </c>
      <c r="K107" s="57">
        <v>88</v>
      </c>
      <c r="M107" s="57">
        <v>8053</v>
      </c>
      <c r="N107" s="57" t="s">
        <v>105</v>
      </c>
      <c r="O107" s="57" t="s">
        <v>1416</v>
      </c>
      <c r="P107" s="59">
        <v>42109</v>
      </c>
      <c r="Q107" s="57">
        <v>30</v>
      </c>
      <c r="R107" s="56" t="s">
        <v>1494</v>
      </c>
      <c r="S107" s="57" t="s">
        <v>1416</v>
      </c>
      <c r="T107" s="56" t="s">
        <v>1603</v>
      </c>
    </row>
    <row r="108" spans="1:20" x14ac:dyDescent="0.3">
      <c r="A108" s="56" t="s">
        <v>1866</v>
      </c>
      <c r="B108" s="56" t="s">
        <v>1867</v>
      </c>
      <c r="D108" s="57" t="s">
        <v>1464</v>
      </c>
      <c r="F108" s="57">
        <v>40741</v>
      </c>
      <c r="G108" s="58">
        <v>444246432</v>
      </c>
      <c r="H108" s="58">
        <v>781781950</v>
      </c>
      <c r="I108" s="56" t="s">
        <v>1868</v>
      </c>
      <c r="J108" s="56" t="s">
        <v>1869</v>
      </c>
      <c r="K108" s="57">
        <v>43</v>
      </c>
      <c r="M108" s="57">
        <v>8037</v>
      </c>
      <c r="N108" s="57" t="s">
        <v>105</v>
      </c>
      <c r="O108" s="57" t="s">
        <v>1416</v>
      </c>
      <c r="P108" s="59">
        <v>43586</v>
      </c>
      <c r="Q108" s="57">
        <v>60</v>
      </c>
      <c r="R108" s="56" t="s">
        <v>1508</v>
      </c>
      <c r="S108" s="57" t="s">
        <v>1416</v>
      </c>
      <c r="T108" s="56" t="s">
        <v>1514</v>
      </c>
    </row>
    <row r="109" spans="1:20" x14ac:dyDescent="0.3">
      <c r="A109" s="56" t="s">
        <v>1524</v>
      </c>
      <c r="B109" s="56" t="s">
        <v>1870</v>
      </c>
      <c r="C109" s="57" t="s">
        <v>1463</v>
      </c>
      <c r="D109" s="57" t="s">
        <v>1471</v>
      </c>
      <c r="E109" s="57" t="s">
        <v>1472</v>
      </c>
      <c r="F109" s="57">
        <v>33399</v>
      </c>
      <c r="G109" s="58">
        <v>447329008</v>
      </c>
      <c r="H109" s="58">
        <v>784601796</v>
      </c>
      <c r="I109" s="56" t="s">
        <v>1871</v>
      </c>
      <c r="J109" s="56" t="s">
        <v>1872</v>
      </c>
      <c r="K109" s="57">
        <v>26</v>
      </c>
      <c r="M109" s="57">
        <v>8055</v>
      </c>
      <c r="N109" s="57" t="s">
        <v>105</v>
      </c>
      <c r="O109" s="57" t="s">
        <v>1416</v>
      </c>
      <c r="P109" s="59">
        <v>39358</v>
      </c>
      <c r="Q109" s="57">
        <v>100</v>
      </c>
      <c r="R109" s="56" t="s">
        <v>1523</v>
      </c>
      <c r="S109" s="57" t="s">
        <v>1873</v>
      </c>
    </row>
    <row r="110" spans="1:20" x14ac:dyDescent="0.3">
      <c r="A110" s="56" t="s">
        <v>1524</v>
      </c>
      <c r="B110" s="56" t="s">
        <v>1874</v>
      </c>
      <c r="D110" s="57" t="s">
        <v>1471</v>
      </c>
      <c r="E110" s="57" t="s">
        <v>1472</v>
      </c>
      <c r="F110" s="57">
        <v>24850</v>
      </c>
      <c r="G110" s="58">
        <v>442259226</v>
      </c>
      <c r="H110" s="58">
        <v>787830509</v>
      </c>
      <c r="I110" s="56" t="s">
        <v>1875</v>
      </c>
      <c r="J110" s="56" t="s">
        <v>1876</v>
      </c>
      <c r="K110" s="57">
        <v>22</v>
      </c>
      <c r="M110" s="57">
        <v>8046</v>
      </c>
      <c r="N110" s="57" t="s">
        <v>105</v>
      </c>
      <c r="O110" s="57" t="s">
        <v>1416</v>
      </c>
      <c r="P110" s="59">
        <v>42953</v>
      </c>
      <c r="Q110" s="57">
        <v>100</v>
      </c>
      <c r="R110" s="56" t="s">
        <v>1513</v>
      </c>
      <c r="S110" s="57" t="s">
        <v>1873</v>
      </c>
      <c r="T110" s="56" t="s">
        <v>1476</v>
      </c>
    </row>
    <row r="111" spans="1:20" x14ac:dyDescent="0.3">
      <c r="A111" s="56" t="s">
        <v>1877</v>
      </c>
      <c r="B111" s="56" t="s">
        <v>1878</v>
      </c>
      <c r="D111" s="57" t="s">
        <v>1464</v>
      </c>
      <c r="F111" s="57">
        <v>65293</v>
      </c>
      <c r="G111" s="58">
        <v>444654822</v>
      </c>
      <c r="H111" s="58">
        <v>782487019</v>
      </c>
      <c r="I111" s="56" t="s">
        <v>1879</v>
      </c>
      <c r="J111" s="56" t="s">
        <v>1880</v>
      </c>
      <c r="K111" s="57">
        <v>15</v>
      </c>
      <c r="M111" s="57">
        <v>8006</v>
      </c>
      <c r="N111" s="57" t="s">
        <v>105</v>
      </c>
      <c r="O111" s="57" t="s">
        <v>1416</v>
      </c>
      <c r="P111" s="59">
        <v>41646</v>
      </c>
      <c r="Q111" s="57">
        <v>100</v>
      </c>
      <c r="R111" s="56" t="s">
        <v>1519</v>
      </c>
      <c r="S111" s="57" t="s">
        <v>1416</v>
      </c>
      <c r="T111" s="56" t="s">
        <v>1498</v>
      </c>
    </row>
    <row r="112" spans="1:20" x14ac:dyDescent="0.3">
      <c r="A112" s="56" t="s">
        <v>1877</v>
      </c>
      <c r="B112" s="56" t="s">
        <v>1881</v>
      </c>
      <c r="D112" s="57" t="s">
        <v>1471</v>
      </c>
      <c r="E112" s="57" t="s">
        <v>1472</v>
      </c>
      <c r="F112" s="57">
        <v>97529</v>
      </c>
      <c r="G112" s="58">
        <v>441793090</v>
      </c>
      <c r="H112" s="58">
        <v>788194056</v>
      </c>
      <c r="I112" s="56" t="s">
        <v>1882</v>
      </c>
      <c r="J112" s="56" t="s">
        <v>1883</v>
      </c>
      <c r="K112" s="57">
        <v>55</v>
      </c>
      <c r="L112" s="57" t="s">
        <v>1493</v>
      </c>
      <c r="M112" s="57">
        <v>8041</v>
      </c>
      <c r="N112" s="57" t="s">
        <v>105</v>
      </c>
      <c r="O112" s="57" t="s">
        <v>1416</v>
      </c>
      <c r="P112" s="59">
        <v>42894</v>
      </c>
      <c r="Q112" s="57">
        <v>44</v>
      </c>
      <c r="R112" s="56" t="s">
        <v>1481</v>
      </c>
      <c r="S112" s="57" t="s">
        <v>1416</v>
      </c>
      <c r="T112" s="56" t="s">
        <v>1476</v>
      </c>
    </row>
    <row r="113" spans="1:20" x14ac:dyDescent="0.3">
      <c r="A113" s="56" t="s">
        <v>1884</v>
      </c>
      <c r="B113" s="56" t="s">
        <v>1885</v>
      </c>
      <c r="D113" s="57" t="s">
        <v>1471</v>
      </c>
      <c r="E113" s="57" t="s">
        <v>1472</v>
      </c>
      <c r="F113" s="57">
        <v>44572</v>
      </c>
      <c r="G113" s="58">
        <v>444357648</v>
      </c>
      <c r="H113" s="58">
        <v>786711867</v>
      </c>
      <c r="I113" s="56" t="s">
        <v>1886</v>
      </c>
      <c r="J113" s="56" t="s">
        <v>1887</v>
      </c>
      <c r="K113" s="57">
        <v>50</v>
      </c>
      <c r="M113" s="57">
        <v>8038</v>
      </c>
      <c r="N113" s="57" t="s">
        <v>105</v>
      </c>
      <c r="O113" s="57" t="s">
        <v>1416</v>
      </c>
      <c r="P113" s="59">
        <v>42319</v>
      </c>
      <c r="Q113" s="57">
        <v>40</v>
      </c>
      <c r="R113" s="56" t="s">
        <v>1487</v>
      </c>
      <c r="S113" s="57" t="s">
        <v>1416</v>
      </c>
      <c r="T113" s="56" t="s">
        <v>1461</v>
      </c>
    </row>
    <row r="114" spans="1:20" x14ac:dyDescent="0.3">
      <c r="A114" s="56" t="s">
        <v>1888</v>
      </c>
      <c r="B114" s="56" t="s">
        <v>1627</v>
      </c>
      <c r="D114" s="57" t="s">
        <v>1464</v>
      </c>
      <c r="F114" s="57">
        <v>64706</v>
      </c>
      <c r="G114" s="58">
        <v>441115644</v>
      </c>
      <c r="H114" s="58">
        <v>782912697</v>
      </c>
      <c r="I114" s="56" t="s">
        <v>1889</v>
      </c>
      <c r="J114" s="56" t="s">
        <v>1890</v>
      </c>
      <c r="K114" s="57">
        <v>36</v>
      </c>
      <c r="M114" s="57">
        <v>8006</v>
      </c>
      <c r="N114" s="57" t="s">
        <v>105</v>
      </c>
      <c r="O114" s="57" t="s">
        <v>1416</v>
      </c>
      <c r="P114" s="59">
        <v>38652</v>
      </c>
      <c r="Q114" s="57">
        <v>80</v>
      </c>
      <c r="R114" s="56" t="s">
        <v>1475</v>
      </c>
      <c r="S114" s="57" t="s">
        <v>1416</v>
      </c>
      <c r="T114" s="56" t="s">
        <v>1514</v>
      </c>
    </row>
    <row r="115" spans="1:20" x14ac:dyDescent="0.3">
      <c r="A115" s="56" t="s">
        <v>1891</v>
      </c>
      <c r="B115" s="56" t="s">
        <v>1608</v>
      </c>
      <c r="D115" s="57" t="s">
        <v>1471</v>
      </c>
      <c r="E115" s="57" t="s">
        <v>1472</v>
      </c>
      <c r="F115" s="57">
        <v>36764</v>
      </c>
      <c r="G115" s="58">
        <v>445818302</v>
      </c>
      <c r="H115" s="58">
        <v>787069272</v>
      </c>
      <c r="I115" s="56" t="s">
        <v>1892</v>
      </c>
      <c r="J115" s="56" t="s">
        <v>1893</v>
      </c>
      <c r="K115" s="57">
        <v>9</v>
      </c>
      <c r="M115" s="57">
        <v>8004</v>
      </c>
      <c r="N115" s="57" t="s">
        <v>105</v>
      </c>
      <c r="O115" s="57" t="s">
        <v>1416</v>
      </c>
      <c r="P115" s="59">
        <v>43722</v>
      </c>
      <c r="Q115" s="57">
        <v>30</v>
      </c>
      <c r="R115" s="56" t="s">
        <v>1494</v>
      </c>
      <c r="S115" s="57" t="s">
        <v>1894</v>
      </c>
      <c r="T115" s="56" t="s">
        <v>1476</v>
      </c>
    </row>
    <row r="116" spans="1:20" x14ac:dyDescent="0.3">
      <c r="A116" s="56" t="s">
        <v>1891</v>
      </c>
      <c r="B116" s="56" t="s">
        <v>1895</v>
      </c>
      <c r="D116" s="57" t="s">
        <v>1464</v>
      </c>
      <c r="F116" s="57">
        <v>59416</v>
      </c>
      <c r="G116" s="58">
        <v>444204553</v>
      </c>
      <c r="H116" s="58">
        <v>783586100</v>
      </c>
      <c r="I116" s="56" t="s">
        <v>1896</v>
      </c>
      <c r="J116" s="56" t="s">
        <v>1897</v>
      </c>
      <c r="K116" s="57">
        <v>64</v>
      </c>
      <c r="M116" s="57">
        <v>8053</v>
      </c>
      <c r="N116" s="57" t="s">
        <v>105</v>
      </c>
      <c r="O116" s="57" t="s">
        <v>1416</v>
      </c>
      <c r="P116" s="59">
        <v>38409</v>
      </c>
      <c r="Q116" s="57">
        <v>10</v>
      </c>
      <c r="R116" s="56" t="s">
        <v>1502</v>
      </c>
      <c r="S116" s="57" t="s">
        <v>1894</v>
      </c>
      <c r="T116" s="56" t="s">
        <v>1514</v>
      </c>
    </row>
    <row r="117" spans="1:20" x14ac:dyDescent="0.3">
      <c r="A117" s="56" t="s">
        <v>1898</v>
      </c>
      <c r="B117" s="56" t="s">
        <v>1899</v>
      </c>
      <c r="D117" s="57" t="s">
        <v>1471</v>
      </c>
      <c r="E117" s="57" t="s">
        <v>1472</v>
      </c>
      <c r="F117" s="57">
        <v>30503</v>
      </c>
      <c r="G117" s="58">
        <v>449873042</v>
      </c>
      <c r="H117" s="58">
        <v>786678719</v>
      </c>
      <c r="I117" s="56" t="s">
        <v>1900</v>
      </c>
      <c r="J117" s="56" t="s">
        <v>1901</v>
      </c>
      <c r="K117" s="57">
        <v>21</v>
      </c>
      <c r="M117" s="57">
        <v>8044</v>
      </c>
      <c r="N117" s="57" t="s">
        <v>105</v>
      </c>
      <c r="O117" s="57" t="s">
        <v>1416</v>
      </c>
      <c r="P117" s="59">
        <v>38759</v>
      </c>
      <c r="Q117" s="57">
        <v>60</v>
      </c>
      <c r="R117" s="56" t="s">
        <v>1508</v>
      </c>
      <c r="S117" s="57" t="s">
        <v>1894</v>
      </c>
      <c r="T117" s="56" t="s">
        <v>1514</v>
      </c>
    </row>
    <row r="118" spans="1:20" x14ac:dyDescent="0.3">
      <c r="A118" s="56" t="s">
        <v>1898</v>
      </c>
      <c r="B118" s="56" t="s">
        <v>1619</v>
      </c>
      <c r="D118" s="57" t="s">
        <v>1471</v>
      </c>
      <c r="E118" s="57" t="s">
        <v>1472</v>
      </c>
      <c r="F118" s="57">
        <v>35854</v>
      </c>
      <c r="G118" s="58">
        <v>446265051</v>
      </c>
      <c r="H118" s="58">
        <v>787735136</v>
      </c>
      <c r="I118" s="56" t="s">
        <v>1902</v>
      </c>
      <c r="J118" s="56" t="s">
        <v>1903</v>
      </c>
      <c r="K118" s="57">
        <v>46</v>
      </c>
      <c r="M118" s="57">
        <v>8006</v>
      </c>
      <c r="N118" s="57" t="s">
        <v>105</v>
      </c>
      <c r="O118" s="57" t="s">
        <v>1416</v>
      </c>
      <c r="P118" s="59">
        <v>39713</v>
      </c>
      <c r="Q118" s="57">
        <v>100</v>
      </c>
      <c r="R118" s="56" t="s">
        <v>1513</v>
      </c>
      <c r="S118" s="57" t="s">
        <v>1894</v>
      </c>
      <c r="T118" s="56" t="s">
        <v>1524</v>
      </c>
    </row>
    <row r="119" spans="1:20" x14ac:dyDescent="0.3">
      <c r="A119" s="56" t="s">
        <v>1904</v>
      </c>
      <c r="B119" s="56" t="s">
        <v>1905</v>
      </c>
      <c r="D119" s="57" t="s">
        <v>1471</v>
      </c>
      <c r="E119" s="57" t="s">
        <v>1472</v>
      </c>
      <c r="F119" s="57">
        <v>65293</v>
      </c>
      <c r="G119" s="58">
        <v>441774109</v>
      </c>
      <c r="H119" s="58">
        <v>781510759</v>
      </c>
      <c r="I119" s="56" t="s">
        <v>1906</v>
      </c>
      <c r="J119" s="56" t="s">
        <v>1907</v>
      </c>
      <c r="K119" s="57">
        <v>39</v>
      </c>
      <c r="M119" s="57">
        <v>8044</v>
      </c>
      <c r="N119" s="57" t="s">
        <v>105</v>
      </c>
      <c r="O119" s="57" t="s">
        <v>1416</v>
      </c>
      <c r="P119" s="59">
        <v>42438</v>
      </c>
      <c r="Q119" s="57">
        <v>20</v>
      </c>
      <c r="R119" s="56" t="s">
        <v>1523</v>
      </c>
      <c r="S119" s="57" t="s">
        <v>1416</v>
      </c>
      <c r="T119" s="56" t="s">
        <v>1503</v>
      </c>
    </row>
    <row r="120" spans="1:20" x14ac:dyDescent="0.3">
      <c r="A120" s="56" t="s">
        <v>1908</v>
      </c>
      <c r="B120" s="56" t="s">
        <v>1909</v>
      </c>
      <c r="D120" s="57" t="s">
        <v>1471</v>
      </c>
      <c r="E120" s="57" t="s">
        <v>1472</v>
      </c>
      <c r="F120" s="57">
        <v>44282</v>
      </c>
      <c r="G120" s="58">
        <v>448503898</v>
      </c>
      <c r="H120" s="58">
        <v>789821860</v>
      </c>
      <c r="I120" s="56" t="s">
        <v>1910</v>
      </c>
      <c r="J120" s="56" t="s">
        <v>1911</v>
      </c>
      <c r="K120" s="57">
        <v>38</v>
      </c>
      <c r="M120" s="57">
        <v>8008</v>
      </c>
      <c r="N120" s="57" t="s">
        <v>105</v>
      </c>
      <c r="O120" s="57" t="s">
        <v>1416</v>
      </c>
      <c r="P120" s="59">
        <v>44102</v>
      </c>
      <c r="Q120" s="57">
        <v>100</v>
      </c>
      <c r="R120" s="56" t="s">
        <v>1519</v>
      </c>
      <c r="S120" s="57" t="s">
        <v>1416</v>
      </c>
      <c r="T120" s="56" t="s">
        <v>1488</v>
      </c>
    </row>
    <row r="121" spans="1:20" x14ac:dyDescent="0.3">
      <c r="A121" s="56" t="s">
        <v>1912</v>
      </c>
      <c r="B121" s="56" t="s">
        <v>1878</v>
      </c>
      <c r="D121" s="57" t="s">
        <v>1464</v>
      </c>
      <c r="F121" s="57">
        <v>44282</v>
      </c>
      <c r="G121" s="58">
        <v>447496177</v>
      </c>
      <c r="H121" s="58">
        <v>786528916</v>
      </c>
      <c r="I121" s="56" t="s">
        <v>1913</v>
      </c>
      <c r="J121" s="56" t="s">
        <v>1914</v>
      </c>
      <c r="K121" s="57">
        <v>1</v>
      </c>
      <c r="M121" s="57">
        <v>8057</v>
      </c>
      <c r="N121" s="57" t="s">
        <v>105</v>
      </c>
      <c r="O121" s="57" t="s">
        <v>1416</v>
      </c>
      <c r="P121" s="59">
        <v>39814</v>
      </c>
      <c r="Q121" s="57">
        <v>44</v>
      </c>
      <c r="R121" s="56" t="s">
        <v>1481</v>
      </c>
      <c r="S121" s="57" t="s">
        <v>1915</v>
      </c>
      <c r="T121" s="56" t="s">
        <v>1461</v>
      </c>
    </row>
    <row r="122" spans="1:20" x14ac:dyDescent="0.3">
      <c r="A122" s="56" t="s">
        <v>1916</v>
      </c>
      <c r="B122" s="56" t="s">
        <v>1917</v>
      </c>
      <c r="D122" s="57" t="s">
        <v>1464</v>
      </c>
      <c r="F122" s="57">
        <v>29031</v>
      </c>
      <c r="G122" s="58">
        <v>441027466</v>
      </c>
      <c r="H122" s="58"/>
      <c r="I122" s="56" t="s">
        <v>1918</v>
      </c>
      <c r="J122" s="56" t="s">
        <v>1919</v>
      </c>
      <c r="K122" s="57">
        <v>76</v>
      </c>
      <c r="M122" s="57">
        <v>8055</v>
      </c>
      <c r="N122" s="57" t="s">
        <v>105</v>
      </c>
      <c r="O122" s="57" t="s">
        <v>1416</v>
      </c>
      <c r="P122" s="59">
        <v>39813</v>
      </c>
      <c r="Q122" s="57">
        <v>40</v>
      </c>
      <c r="R122" s="56" t="s">
        <v>1487</v>
      </c>
      <c r="S122" s="57" t="s">
        <v>1416</v>
      </c>
      <c r="T122" s="56" t="s">
        <v>1603</v>
      </c>
    </row>
    <row r="123" spans="1:20" x14ac:dyDescent="0.3">
      <c r="A123" s="56" t="s">
        <v>1920</v>
      </c>
      <c r="B123" s="56" t="s">
        <v>1921</v>
      </c>
      <c r="D123" s="57" t="s">
        <v>1464</v>
      </c>
      <c r="F123" s="57">
        <v>64025</v>
      </c>
      <c r="G123" s="58">
        <v>447333422.30000001</v>
      </c>
      <c r="H123" s="58"/>
      <c r="I123" s="56" t="s">
        <v>1922</v>
      </c>
      <c r="J123" s="56" t="s">
        <v>1923</v>
      </c>
      <c r="K123" s="57">
        <v>39</v>
      </c>
      <c r="M123" s="57">
        <v>8068</v>
      </c>
      <c r="N123" s="57" t="s">
        <v>105</v>
      </c>
      <c r="O123" s="57" t="s">
        <v>1416</v>
      </c>
      <c r="P123" s="59">
        <v>43725</v>
      </c>
      <c r="Q123" s="57">
        <v>20</v>
      </c>
      <c r="R123" s="56" t="s">
        <v>1523</v>
      </c>
      <c r="S123" s="57" t="s">
        <v>1416</v>
      </c>
      <c r="T123" s="56" t="s">
        <v>1603</v>
      </c>
    </row>
    <row r="124" spans="1:20" x14ac:dyDescent="0.3">
      <c r="A124" s="56" t="s">
        <v>1924</v>
      </c>
      <c r="B124" s="56" t="s">
        <v>1925</v>
      </c>
      <c r="D124" s="57" t="s">
        <v>1471</v>
      </c>
      <c r="E124" s="57" t="s">
        <v>1472</v>
      </c>
      <c r="F124" s="57">
        <v>69057</v>
      </c>
      <c r="G124" s="58">
        <v>442475758</v>
      </c>
      <c r="H124" s="58">
        <v>786427307</v>
      </c>
      <c r="I124" s="56" t="s">
        <v>1926</v>
      </c>
      <c r="J124" s="56" t="s">
        <v>1927</v>
      </c>
      <c r="K124" s="57">
        <v>92</v>
      </c>
      <c r="M124" s="57">
        <v>8037</v>
      </c>
      <c r="N124" s="57" t="s">
        <v>105</v>
      </c>
      <c r="O124" s="57" t="s">
        <v>1416</v>
      </c>
      <c r="P124" s="59">
        <v>43717</v>
      </c>
      <c r="Q124" s="57">
        <v>80</v>
      </c>
      <c r="R124" s="56" t="s">
        <v>1475</v>
      </c>
      <c r="S124" s="57" t="s">
        <v>1416</v>
      </c>
      <c r="T124" s="56" t="s">
        <v>1476</v>
      </c>
    </row>
    <row r="125" spans="1:20" x14ac:dyDescent="0.3">
      <c r="A125" s="56" t="s">
        <v>1928</v>
      </c>
      <c r="B125" s="56" t="s">
        <v>1929</v>
      </c>
      <c r="D125" s="57" t="s">
        <v>1464</v>
      </c>
      <c r="F125" s="57">
        <v>30503</v>
      </c>
      <c r="G125" s="58">
        <v>449573903</v>
      </c>
      <c r="H125" s="58">
        <v>789836537</v>
      </c>
      <c r="I125" s="56" t="s">
        <v>1930</v>
      </c>
      <c r="J125" s="56" t="s">
        <v>1931</v>
      </c>
      <c r="K125" s="57">
        <v>41</v>
      </c>
      <c r="M125" s="57">
        <v>8044</v>
      </c>
      <c r="N125" s="57" t="s">
        <v>105</v>
      </c>
      <c r="O125" s="57" t="s">
        <v>1416</v>
      </c>
      <c r="P125" s="59">
        <v>42219</v>
      </c>
      <c r="Q125" s="57">
        <v>10</v>
      </c>
      <c r="R125" s="56" t="s">
        <v>1502</v>
      </c>
      <c r="S125" s="57" t="s">
        <v>1416</v>
      </c>
      <c r="T125" s="56" t="s">
        <v>1514</v>
      </c>
    </row>
    <row r="126" spans="1:20" x14ac:dyDescent="0.3">
      <c r="A126" s="56" t="s">
        <v>1932</v>
      </c>
      <c r="B126" s="56" t="s">
        <v>1870</v>
      </c>
      <c r="D126" s="57" t="s">
        <v>1471</v>
      </c>
      <c r="E126" s="57" t="s">
        <v>1472</v>
      </c>
      <c r="F126" s="57">
        <v>38374</v>
      </c>
      <c r="G126" s="58">
        <v>444568993</v>
      </c>
      <c r="H126" s="58">
        <v>776052726</v>
      </c>
      <c r="I126" s="56" t="s">
        <v>1933</v>
      </c>
      <c r="J126" s="56" t="s">
        <v>1934</v>
      </c>
      <c r="K126" s="57">
        <v>82</v>
      </c>
      <c r="M126" s="57">
        <v>8006</v>
      </c>
      <c r="N126" s="57" t="s">
        <v>105</v>
      </c>
      <c r="O126" s="57" t="s">
        <v>1416</v>
      </c>
      <c r="P126" s="59">
        <v>42329</v>
      </c>
      <c r="Q126" s="57">
        <v>30</v>
      </c>
      <c r="R126" s="56" t="s">
        <v>1494</v>
      </c>
      <c r="S126" s="57" t="s">
        <v>1416</v>
      </c>
      <c r="T126" s="56" t="s">
        <v>1488</v>
      </c>
    </row>
    <row r="127" spans="1:20" x14ac:dyDescent="0.3">
      <c r="A127" s="56" t="s">
        <v>1935</v>
      </c>
      <c r="B127" s="56" t="s">
        <v>1936</v>
      </c>
      <c r="D127" s="57" t="s">
        <v>1471</v>
      </c>
      <c r="E127" s="57" t="s">
        <v>1472</v>
      </c>
      <c r="F127" s="57">
        <v>43209</v>
      </c>
      <c r="G127" s="58">
        <v>442846593</v>
      </c>
      <c r="H127" s="58">
        <v>784447609</v>
      </c>
      <c r="I127" s="56" t="s">
        <v>1937</v>
      </c>
      <c r="J127" s="56" t="s">
        <v>1938</v>
      </c>
      <c r="K127" s="57">
        <v>76</v>
      </c>
      <c r="L127" s="57" t="s">
        <v>1493</v>
      </c>
      <c r="M127" s="57">
        <v>8003</v>
      </c>
      <c r="N127" s="57" t="s">
        <v>105</v>
      </c>
      <c r="O127" s="57" t="s">
        <v>1416</v>
      </c>
      <c r="P127" s="59">
        <v>43844</v>
      </c>
      <c r="Q127" s="57">
        <v>60</v>
      </c>
      <c r="R127" s="56" t="s">
        <v>1508</v>
      </c>
      <c r="S127" s="57" t="s">
        <v>1416</v>
      </c>
      <c r="T127" s="56" t="s">
        <v>1476</v>
      </c>
    </row>
    <row r="128" spans="1:20" x14ac:dyDescent="0.3">
      <c r="A128" s="56" t="s">
        <v>1939</v>
      </c>
      <c r="B128" s="56" t="s">
        <v>1482</v>
      </c>
      <c r="D128" s="57" t="s">
        <v>1471</v>
      </c>
      <c r="E128" s="57" t="s">
        <v>1472</v>
      </c>
      <c r="F128" s="57">
        <v>82682</v>
      </c>
      <c r="G128" s="58">
        <v>446966648</v>
      </c>
      <c r="H128" s="58">
        <v>788624324</v>
      </c>
      <c r="I128" s="56" t="s">
        <v>1940</v>
      </c>
      <c r="J128" s="56" t="s">
        <v>1941</v>
      </c>
      <c r="K128" s="57">
        <v>23</v>
      </c>
      <c r="M128" s="57">
        <v>8046</v>
      </c>
      <c r="N128" s="57" t="s">
        <v>105</v>
      </c>
      <c r="O128" s="57" t="s">
        <v>1416</v>
      </c>
      <c r="P128" s="59">
        <v>38281</v>
      </c>
      <c r="Q128" s="57">
        <v>20</v>
      </c>
      <c r="R128" s="56" t="s">
        <v>1523</v>
      </c>
      <c r="S128" s="57" t="s">
        <v>1416</v>
      </c>
      <c r="T128" s="56" t="s">
        <v>1503</v>
      </c>
    </row>
    <row r="129" spans="1:20" x14ac:dyDescent="0.3">
      <c r="A129" s="56" t="s">
        <v>1939</v>
      </c>
      <c r="B129" s="56" t="s">
        <v>1635</v>
      </c>
      <c r="D129" s="57" t="s">
        <v>1464</v>
      </c>
      <c r="F129" s="57">
        <v>96342</v>
      </c>
      <c r="G129" s="58">
        <v>445117920</v>
      </c>
      <c r="H129" s="58">
        <v>787968055</v>
      </c>
      <c r="I129" s="56" t="s">
        <v>1942</v>
      </c>
      <c r="J129" s="56" t="s">
        <v>1943</v>
      </c>
      <c r="K129" s="57">
        <v>87</v>
      </c>
      <c r="M129" s="57">
        <v>8041</v>
      </c>
      <c r="N129" s="57" t="s">
        <v>105</v>
      </c>
      <c r="O129" s="57" t="s">
        <v>1416</v>
      </c>
      <c r="P129" s="59">
        <v>41906</v>
      </c>
      <c r="Q129" s="57">
        <v>100</v>
      </c>
      <c r="R129" s="56" t="s">
        <v>1513</v>
      </c>
      <c r="S129" s="57" t="s">
        <v>1416</v>
      </c>
      <c r="T129" s="56" t="s">
        <v>1524</v>
      </c>
    </row>
    <row r="130" spans="1:20" x14ac:dyDescent="0.3">
      <c r="A130" s="56" t="s">
        <v>1488</v>
      </c>
      <c r="B130" s="56" t="s">
        <v>1589</v>
      </c>
      <c r="C130" s="57" t="s">
        <v>1463</v>
      </c>
      <c r="D130" s="57" t="s">
        <v>1464</v>
      </c>
      <c r="F130" s="57">
        <v>38374</v>
      </c>
      <c r="G130" s="58">
        <v>445410872</v>
      </c>
      <c r="H130" s="58">
        <v>786486147</v>
      </c>
      <c r="I130" s="56" t="s">
        <v>1944</v>
      </c>
      <c r="J130" s="56" t="s">
        <v>1945</v>
      </c>
      <c r="K130" s="57">
        <v>4</v>
      </c>
      <c r="M130" s="57">
        <v>8032</v>
      </c>
      <c r="N130" s="57" t="s">
        <v>105</v>
      </c>
      <c r="O130" s="57" t="s">
        <v>1416</v>
      </c>
      <c r="P130" s="59">
        <v>43945</v>
      </c>
      <c r="Q130" s="57">
        <v>100</v>
      </c>
      <c r="R130" s="56" t="s">
        <v>1519</v>
      </c>
      <c r="S130" s="57" t="s">
        <v>1416</v>
      </c>
    </row>
    <row r="131" spans="1:20" x14ac:dyDescent="0.3">
      <c r="A131" s="56" t="s">
        <v>1946</v>
      </c>
      <c r="B131" s="56" t="s">
        <v>1686</v>
      </c>
      <c r="C131" s="57" t="s">
        <v>1484</v>
      </c>
      <c r="D131" s="57" t="s">
        <v>1471</v>
      </c>
      <c r="E131" s="57" t="s">
        <v>1472</v>
      </c>
      <c r="F131" s="57">
        <v>46709</v>
      </c>
      <c r="G131" s="58">
        <v>441110084</v>
      </c>
      <c r="H131" s="58">
        <v>783493500</v>
      </c>
      <c r="I131" s="56" t="s">
        <v>1947</v>
      </c>
      <c r="J131" s="56" t="s">
        <v>1948</v>
      </c>
      <c r="K131" s="57">
        <v>25</v>
      </c>
      <c r="M131" s="57">
        <v>8053</v>
      </c>
      <c r="N131" s="57" t="s">
        <v>105</v>
      </c>
      <c r="O131" s="57" t="s">
        <v>1416</v>
      </c>
      <c r="P131" s="59">
        <v>42646</v>
      </c>
      <c r="Q131" s="57">
        <v>44</v>
      </c>
      <c r="R131" s="56" t="s">
        <v>1481</v>
      </c>
      <c r="S131" s="57" t="s">
        <v>1416</v>
      </c>
      <c r="T131" s="56" t="s">
        <v>1603</v>
      </c>
    </row>
  </sheetData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997418-3876-4C84-8722-3AF7578AB819}">
  <sheetPr>
    <tabColor rgb="FF92D050"/>
  </sheetPr>
  <dimension ref="A1:N77"/>
  <sheetViews>
    <sheetView workbookViewId="0">
      <selection activeCell="F15" sqref="F15"/>
    </sheetView>
  </sheetViews>
  <sheetFormatPr baseColWidth="10" defaultColWidth="11.44140625" defaultRowHeight="14.4" x14ac:dyDescent="0.3"/>
  <cols>
    <col min="1" max="1" width="10.6640625" style="43" bestFit="1" customWidth="1"/>
    <col min="2" max="2" width="31.109375" style="43" bestFit="1" customWidth="1"/>
    <col min="3" max="3" width="12" style="43" bestFit="1" customWidth="1"/>
    <col min="4" max="4" width="25.44140625" style="43" bestFit="1" customWidth="1"/>
    <col min="5" max="5" width="19.33203125" style="43" bestFit="1" customWidth="1"/>
    <col min="6" max="6" width="11.44140625" style="43"/>
    <col min="7" max="7" width="24.109375" style="43" bestFit="1" customWidth="1"/>
    <col min="8" max="8" width="22.109375" style="43" bestFit="1" customWidth="1"/>
    <col min="9" max="9" width="20.5546875" style="43" bestFit="1" customWidth="1"/>
    <col min="10" max="10" width="15.44140625" style="43" bestFit="1" customWidth="1"/>
    <col min="11" max="11" width="16.33203125" style="43" bestFit="1" customWidth="1"/>
    <col min="12" max="14" width="13" style="43" bestFit="1" customWidth="1"/>
    <col min="15" max="16384" width="11.44140625" style="43"/>
  </cols>
  <sheetData>
    <row r="1" spans="1:14" x14ac:dyDescent="0.3">
      <c r="A1" s="42" t="s">
        <v>1</v>
      </c>
      <c r="B1" s="42" t="s">
        <v>2</v>
      </c>
      <c r="C1" s="42" t="s">
        <v>3</v>
      </c>
      <c r="D1" s="42" t="s">
        <v>4</v>
      </c>
      <c r="E1" s="42" t="s">
        <v>5</v>
      </c>
      <c r="F1" s="42" t="s">
        <v>6</v>
      </c>
      <c r="G1" s="42" t="s">
        <v>7</v>
      </c>
      <c r="H1" s="42" t="s">
        <v>8</v>
      </c>
      <c r="I1" s="42" t="s">
        <v>9</v>
      </c>
      <c r="J1" s="42" t="s">
        <v>10</v>
      </c>
      <c r="K1" s="42" t="s">
        <v>11</v>
      </c>
      <c r="L1" s="42" t="s">
        <v>12</v>
      </c>
      <c r="M1" s="42" t="s">
        <v>13</v>
      </c>
      <c r="N1" s="42" t="s">
        <v>14</v>
      </c>
    </row>
    <row r="2" spans="1:14" x14ac:dyDescent="0.3">
      <c r="A2" s="43" t="s">
        <v>15</v>
      </c>
      <c r="B2" s="43" t="s">
        <v>16</v>
      </c>
      <c r="C2" s="43" t="s">
        <v>17</v>
      </c>
      <c r="D2" s="43" t="s">
        <v>18</v>
      </c>
      <c r="E2" s="43" t="s">
        <v>19</v>
      </c>
      <c r="F2" s="44" t="s">
        <v>20</v>
      </c>
      <c r="G2" s="43" t="s">
        <v>21</v>
      </c>
      <c r="H2" s="43" t="s">
        <v>22</v>
      </c>
      <c r="I2" s="43" t="s">
        <v>23</v>
      </c>
      <c r="J2" s="44" t="s">
        <v>24</v>
      </c>
      <c r="K2" s="44" t="s">
        <v>25</v>
      </c>
      <c r="L2" s="45">
        <v>51560</v>
      </c>
      <c r="M2" s="45">
        <v>56716.000000000007</v>
      </c>
      <c r="N2" s="45">
        <v>62387.600000000013</v>
      </c>
    </row>
    <row r="3" spans="1:14" x14ac:dyDescent="0.3">
      <c r="A3" s="43" t="s">
        <v>26</v>
      </c>
      <c r="B3" s="43" t="s">
        <v>27</v>
      </c>
      <c r="C3" s="43" t="s">
        <v>17</v>
      </c>
      <c r="D3" s="43" t="s">
        <v>28</v>
      </c>
      <c r="E3" s="43" t="s">
        <v>29</v>
      </c>
      <c r="F3" s="44" t="s">
        <v>30</v>
      </c>
      <c r="G3" s="43" t="s">
        <v>31</v>
      </c>
      <c r="H3" s="43" t="s">
        <v>32</v>
      </c>
      <c r="I3" s="43" t="s">
        <v>23</v>
      </c>
      <c r="J3" s="44" t="s">
        <v>33</v>
      </c>
      <c r="K3" s="44" t="s">
        <v>33</v>
      </c>
      <c r="L3" s="45">
        <v>480536</v>
      </c>
      <c r="M3" s="45">
        <v>528589.60000000009</v>
      </c>
      <c r="N3" s="45">
        <v>581448.56000000017</v>
      </c>
    </row>
    <row r="4" spans="1:14" x14ac:dyDescent="0.3">
      <c r="A4" s="43" t="s">
        <v>34</v>
      </c>
      <c r="B4" s="43" t="s">
        <v>35</v>
      </c>
      <c r="C4" s="43" t="s">
        <v>17</v>
      </c>
      <c r="D4" s="43" t="s">
        <v>36</v>
      </c>
      <c r="E4" s="43" t="s">
        <v>37</v>
      </c>
      <c r="F4" s="44" t="s">
        <v>38</v>
      </c>
      <c r="G4" s="43" t="s">
        <v>39</v>
      </c>
      <c r="H4" s="43" t="s">
        <v>40</v>
      </c>
      <c r="I4" s="43" t="s">
        <v>41</v>
      </c>
      <c r="J4" s="44" t="s">
        <v>42</v>
      </c>
      <c r="K4" s="44" t="s">
        <v>43</v>
      </c>
      <c r="L4" s="45">
        <v>199120</v>
      </c>
      <c r="M4" s="45">
        <v>219032.00000000003</v>
      </c>
      <c r="N4" s="45">
        <v>240935.20000000004</v>
      </c>
    </row>
    <row r="5" spans="1:14" x14ac:dyDescent="0.3">
      <c r="A5" s="43" t="s">
        <v>44</v>
      </c>
      <c r="B5" s="43" t="s">
        <v>45</v>
      </c>
      <c r="C5" s="43" t="s">
        <v>17</v>
      </c>
      <c r="D5" s="43" t="s">
        <v>46</v>
      </c>
      <c r="E5" s="43" t="s">
        <v>46</v>
      </c>
      <c r="F5" s="44" t="s">
        <v>47</v>
      </c>
      <c r="G5" s="43" t="s">
        <v>48</v>
      </c>
      <c r="H5" s="43" t="s">
        <v>49</v>
      </c>
      <c r="I5" s="43" t="s">
        <v>41</v>
      </c>
      <c r="J5" s="44" t="s">
        <v>50</v>
      </c>
      <c r="K5" s="44" t="s">
        <v>51</v>
      </c>
      <c r="L5" s="45">
        <v>257817</v>
      </c>
      <c r="M5" s="45">
        <v>283598.7</v>
      </c>
      <c r="N5" s="45">
        <v>311958.57000000007</v>
      </c>
    </row>
    <row r="6" spans="1:14" x14ac:dyDescent="0.3">
      <c r="A6" s="43" t="s">
        <v>52</v>
      </c>
      <c r="B6" s="43" t="s">
        <v>53</v>
      </c>
      <c r="C6" s="43" t="s">
        <v>17</v>
      </c>
      <c r="D6" s="43" t="s">
        <v>54</v>
      </c>
      <c r="E6" s="43" t="s">
        <v>54</v>
      </c>
      <c r="F6" s="44" t="s">
        <v>55</v>
      </c>
      <c r="G6" s="43" t="s">
        <v>56</v>
      </c>
      <c r="H6" s="43" t="s">
        <v>57</v>
      </c>
      <c r="I6" s="43" t="s">
        <v>23</v>
      </c>
      <c r="J6" s="44" t="s">
        <v>58</v>
      </c>
      <c r="K6" s="44" t="s">
        <v>59</v>
      </c>
      <c r="L6" s="45">
        <v>33797</v>
      </c>
      <c r="M6" s="45">
        <v>37176.700000000004</v>
      </c>
      <c r="N6" s="45">
        <v>40894.37000000001</v>
      </c>
    </row>
    <row r="7" spans="1:14" x14ac:dyDescent="0.3">
      <c r="A7" s="43" t="s">
        <v>60</v>
      </c>
      <c r="B7" s="43" t="s">
        <v>61</v>
      </c>
      <c r="C7" s="43" t="s">
        <v>17</v>
      </c>
      <c r="D7" s="43" t="s">
        <v>46</v>
      </c>
      <c r="E7" s="43" t="s">
        <v>46</v>
      </c>
      <c r="F7" s="44" t="s">
        <v>62</v>
      </c>
      <c r="G7" s="43" t="s">
        <v>63</v>
      </c>
      <c r="H7" s="43" t="s">
        <v>64</v>
      </c>
      <c r="I7" s="43" t="s">
        <v>41</v>
      </c>
      <c r="J7" s="44" t="s">
        <v>65</v>
      </c>
      <c r="K7" s="44" t="s">
        <v>66</v>
      </c>
      <c r="L7" s="45">
        <v>61960</v>
      </c>
      <c r="M7" s="45">
        <v>68156</v>
      </c>
      <c r="N7" s="45">
        <v>74971.600000000006</v>
      </c>
    </row>
    <row r="8" spans="1:14" x14ac:dyDescent="0.3">
      <c r="A8" s="43" t="s">
        <v>67</v>
      </c>
      <c r="B8" s="43" t="s">
        <v>68</v>
      </c>
      <c r="C8" s="43" t="s">
        <v>17</v>
      </c>
      <c r="D8" s="43" t="s">
        <v>28</v>
      </c>
      <c r="E8" s="43" t="s">
        <v>69</v>
      </c>
      <c r="F8" s="44" t="s">
        <v>70</v>
      </c>
      <c r="G8" s="43" t="s">
        <v>71</v>
      </c>
      <c r="H8" s="43" t="s">
        <v>72</v>
      </c>
      <c r="I8" s="43" t="s">
        <v>73</v>
      </c>
      <c r="J8" s="44" t="s">
        <v>74</v>
      </c>
      <c r="K8" s="44" t="s">
        <v>75</v>
      </c>
      <c r="L8" s="45">
        <v>90205</v>
      </c>
      <c r="M8" s="45">
        <v>99225.500000000015</v>
      </c>
      <c r="N8" s="45">
        <v>109148.05000000003</v>
      </c>
    </row>
    <row r="9" spans="1:14" x14ac:dyDescent="0.3">
      <c r="A9" s="43" t="s">
        <v>76</v>
      </c>
      <c r="B9" s="43" t="s">
        <v>77</v>
      </c>
      <c r="C9" s="43" t="s">
        <v>78</v>
      </c>
      <c r="D9" s="43" t="s">
        <v>79</v>
      </c>
      <c r="E9" s="43" t="s">
        <v>80</v>
      </c>
      <c r="F9" s="44" t="s">
        <v>81</v>
      </c>
      <c r="G9" s="43" t="s">
        <v>82</v>
      </c>
      <c r="H9" s="43" t="s">
        <v>83</v>
      </c>
      <c r="I9" s="43" t="s">
        <v>73</v>
      </c>
      <c r="J9" s="44" t="s">
        <v>84</v>
      </c>
      <c r="K9" s="44" t="s">
        <v>85</v>
      </c>
      <c r="L9" s="45">
        <v>232428</v>
      </c>
      <c r="M9" s="45">
        <v>255670.80000000002</v>
      </c>
      <c r="N9" s="45">
        <v>281237.88000000006</v>
      </c>
    </row>
    <row r="10" spans="1:14" x14ac:dyDescent="0.3">
      <c r="A10" s="43" t="s">
        <v>86</v>
      </c>
      <c r="B10" s="43" t="s">
        <v>87</v>
      </c>
      <c r="C10" s="43" t="s">
        <v>78</v>
      </c>
      <c r="D10" s="43" t="s">
        <v>88</v>
      </c>
      <c r="E10" s="43" t="s">
        <v>88</v>
      </c>
      <c r="F10" s="44" t="s">
        <v>89</v>
      </c>
      <c r="G10" s="43" t="s">
        <v>90</v>
      </c>
      <c r="H10" s="43" t="s">
        <v>91</v>
      </c>
      <c r="I10" s="43" t="s">
        <v>23</v>
      </c>
      <c r="J10" s="44" t="s">
        <v>92</v>
      </c>
      <c r="K10" s="44" t="s">
        <v>93</v>
      </c>
      <c r="L10" s="45">
        <v>199443</v>
      </c>
      <c r="M10" s="45">
        <v>219387.30000000002</v>
      </c>
      <c r="N10" s="45">
        <v>241326.03000000003</v>
      </c>
    </row>
    <row r="11" spans="1:14" x14ac:dyDescent="0.3">
      <c r="A11" s="43" t="s">
        <v>94</v>
      </c>
      <c r="B11" s="43" t="s">
        <v>95</v>
      </c>
      <c r="C11" s="43" t="s">
        <v>78</v>
      </c>
      <c r="D11" s="43" t="s">
        <v>96</v>
      </c>
      <c r="E11" s="43" t="s">
        <v>97</v>
      </c>
      <c r="F11" s="44" t="s">
        <v>98</v>
      </c>
      <c r="G11" s="43" t="s">
        <v>99</v>
      </c>
      <c r="H11" s="43" t="s">
        <v>100</v>
      </c>
      <c r="I11" s="43" t="s">
        <v>23</v>
      </c>
      <c r="J11" s="44" t="s">
        <v>101</v>
      </c>
      <c r="K11" s="44" t="s">
        <v>102</v>
      </c>
      <c r="L11" s="45">
        <v>393648</v>
      </c>
      <c r="M11" s="45">
        <v>433012.80000000005</v>
      </c>
      <c r="N11" s="45">
        <v>476314.08000000007</v>
      </c>
    </row>
    <row r="12" spans="1:14" x14ac:dyDescent="0.3">
      <c r="A12" s="43" t="s">
        <v>103</v>
      </c>
      <c r="B12" s="43" t="s">
        <v>104</v>
      </c>
      <c r="C12" s="43" t="s">
        <v>78</v>
      </c>
      <c r="D12" s="43" t="s">
        <v>105</v>
      </c>
      <c r="E12" s="43" t="s">
        <v>105</v>
      </c>
      <c r="F12" s="44">
        <v>8020</v>
      </c>
      <c r="G12" s="43" t="s">
        <v>106</v>
      </c>
      <c r="H12" s="43" t="s">
        <v>107</v>
      </c>
      <c r="I12" s="43" t="s">
        <v>23</v>
      </c>
      <c r="J12" s="44" t="s">
        <v>108</v>
      </c>
      <c r="K12" s="44" t="s">
        <v>109</v>
      </c>
      <c r="L12" s="45">
        <v>59443</v>
      </c>
      <c r="M12" s="45">
        <v>65387.3</v>
      </c>
      <c r="N12" s="45">
        <v>71926.030000000013</v>
      </c>
    </row>
    <row r="13" spans="1:14" x14ac:dyDescent="0.3">
      <c r="A13" s="43" t="s">
        <v>110</v>
      </c>
      <c r="B13" s="43" t="s">
        <v>111</v>
      </c>
      <c r="C13" s="43" t="s">
        <v>78</v>
      </c>
      <c r="D13" s="43" t="s">
        <v>112</v>
      </c>
      <c r="E13" s="43" t="s">
        <v>113</v>
      </c>
      <c r="F13" s="44" t="s">
        <v>114</v>
      </c>
      <c r="G13" s="43" t="s">
        <v>115</v>
      </c>
      <c r="H13" s="43" t="s">
        <v>116</v>
      </c>
      <c r="I13" s="43" t="s">
        <v>23</v>
      </c>
      <c r="J13" s="44" t="s">
        <v>117</v>
      </c>
      <c r="K13" s="44" t="s">
        <v>118</v>
      </c>
      <c r="L13" s="45">
        <v>449638</v>
      </c>
      <c r="M13" s="45">
        <v>494601.80000000005</v>
      </c>
      <c r="N13" s="45">
        <v>544061.9800000001</v>
      </c>
    </row>
    <row r="14" spans="1:14" x14ac:dyDescent="0.3">
      <c r="A14" s="43" t="s">
        <v>119</v>
      </c>
      <c r="B14" s="43" t="s">
        <v>120</v>
      </c>
      <c r="C14" s="43" t="s">
        <v>78</v>
      </c>
      <c r="D14" s="43" t="s">
        <v>121</v>
      </c>
      <c r="E14" s="43" t="s">
        <v>122</v>
      </c>
      <c r="F14" s="44" t="s">
        <v>123</v>
      </c>
      <c r="G14" s="43" t="s">
        <v>124</v>
      </c>
      <c r="H14" s="43" t="s">
        <v>125</v>
      </c>
      <c r="I14" s="43" t="s">
        <v>41</v>
      </c>
      <c r="J14" s="44" t="s">
        <v>126</v>
      </c>
      <c r="K14" s="44" t="s">
        <v>127</v>
      </c>
      <c r="L14" s="45">
        <v>182506</v>
      </c>
      <c r="M14" s="45">
        <v>200756.6</v>
      </c>
      <c r="N14" s="45">
        <v>220832.26000000004</v>
      </c>
    </row>
    <row r="15" spans="1:14" x14ac:dyDescent="0.3">
      <c r="A15" s="43" t="s">
        <v>128</v>
      </c>
      <c r="B15" s="43" t="s">
        <v>129</v>
      </c>
      <c r="C15" s="43" t="s">
        <v>78</v>
      </c>
      <c r="D15" s="43" t="s">
        <v>130</v>
      </c>
      <c r="E15" s="43" t="s">
        <v>130</v>
      </c>
      <c r="F15" s="44" t="s">
        <v>131</v>
      </c>
      <c r="G15" s="43" t="s">
        <v>132</v>
      </c>
      <c r="H15" s="43" t="s">
        <v>133</v>
      </c>
      <c r="I15" s="43" t="s">
        <v>41</v>
      </c>
      <c r="J15" s="44" t="s">
        <v>134</v>
      </c>
      <c r="K15" s="44" t="s">
        <v>135</v>
      </c>
      <c r="L15" s="45">
        <v>48194</v>
      </c>
      <c r="M15" s="45">
        <v>53013.4</v>
      </c>
      <c r="N15" s="45">
        <v>58314.740000000005</v>
      </c>
    </row>
    <row r="16" spans="1:14" x14ac:dyDescent="0.3">
      <c r="A16" s="43" t="s">
        <v>136</v>
      </c>
      <c r="B16" s="43" t="s">
        <v>137</v>
      </c>
      <c r="C16" s="43" t="s">
        <v>138</v>
      </c>
      <c r="D16" s="43" t="s">
        <v>139</v>
      </c>
      <c r="E16" s="43" t="s">
        <v>140</v>
      </c>
      <c r="F16" s="44" t="s">
        <v>141</v>
      </c>
      <c r="G16" s="43" t="s">
        <v>142</v>
      </c>
      <c r="H16" s="43" t="s">
        <v>143</v>
      </c>
      <c r="I16" s="43" t="s">
        <v>73</v>
      </c>
      <c r="J16" s="44" t="s">
        <v>144</v>
      </c>
      <c r="K16" s="44" t="s">
        <v>145</v>
      </c>
      <c r="L16" s="45">
        <v>365711</v>
      </c>
      <c r="M16" s="45">
        <v>402282.10000000003</v>
      </c>
      <c r="N16" s="45">
        <v>442510.31000000006</v>
      </c>
    </row>
    <row r="17" spans="1:14" x14ac:dyDescent="0.3">
      <c r="A17" s="43" t="s">
        <v>146</v>
      </c>
      <c r="B17" s="43" t="s">
        <v>147</v>
      </c>
      <c r="C17" s="43" t="s">
        <v>138</v>
      </c>
      <c r="D17" s="43" t="s">
        <v>148</v>
      </c>
      <c r="E17" s="43" t="s">
        <v>149</v>
      </c>
      <c r="F17" s="44" t="s">
        <v>150</v>
      </c>
      <c r="G17" s="43" t="s">
        <v>151</v>
      </c>
      <c r="H17" s="43" t="s">
        <v>152</v>
      </c>
      <c r="I17" s="43" t="s">
        <v>23</v>
      </c>
      <c r="J17" s="44" t="s">
        <v>153</v>
      </c>
      <c r="K17" s="44" t="s">
        <v>154</v>
      </c>
      <c r="L17" s="45">
        <v>42791</v>
      </c>
      <c r="M17" s="45">
        <v>47070.100000000006</v>
      </c>
      <c r="N17" s="45">
        <v>51777.110000000008</v>
      </c>
    </row>
    <row r="18" spans="1:14" x14ac:dyDescent="0.3">
      <c r="A18" s="43" t="s">
        <v>155</v>
      </c>
      <c r="B18" s="43" t="s">
        <v>156</v>
      </c>
      <c r="C18" s="43" t="s">
        <v>138</v>
      </c>
      <c r="D18" s="43" t="s">
        <v>157</v>
      </c>
      <c r="E18" s="43" t="s">
        <v>157</v>
      </c>
      <c r="F18" s="44" t="s">
        <v>158</v>
      </c>
      <c r="G18" s="43" t="s">
        <v>159</v>
      </c>
      <c r="H18" s="43" t="s">
        <v>160</v>
      </c>
      <c r="I18" s="43" t="s">
        <v>23</v>
      </c>
      <c r="J18" s="44" t="s">
        <v>161</v>
      </c>
      <c r="K18" s="44" t="s">
        <v>162</v>
      </c>
      <c r="L18" s="45">
        <v>278208</v>
      </c>
      <c r="M18" s="45">
        <v>306028.80000000005</v>
      </c>
      <c r="N18" s="45">
        <v>336631.68000000005</v>
      </c>
    </row>
    <row r="19" spans="1:14" x14ac:dyDescent="0.3">
      <c r="A19" s="43" t="s">
        <v>163</v>
      </c>
      <c r="B19" s="43" t="s">
        <v>164</v>
      </c>
      <c r="C19" s="43" t="s">
        <v>138</v>
      </c>
      <c r="D19" s="43" t="s">
        <v>165</v>
      </c>
      <c r="E19" s="43" t="s">
        <v>166</v>
      </c>
      <c r="F19" s="44" t="s">
        <v>167</v>
      </c>
      <c r="G19" s="43" t="s">
        <v>168</v>
      </c>
      <c r="H19" s="43" t="s">
        <v>169</v>
      </c>
      <c r="I19" s="43" t="s">
        <v>23</v>
      </c>
      <c r="J19" s="44" t="s">
        <v>170</v>
      </c>
      <c r="K19" s="44" t="s">
        <v>171</v>
      </c>
      <c r="L19" s="45">
        <v>125951</v>
      </c>
      <c r="M19" s="45">
        <v>138546.1</v>
      </c>
      <c r="N19" s="45">
        <v>152400.71000000002</v>
      </c>
    </row>
    <row r="20" spans="1:14" x14ac:dyDescent="0.3">
      <c r="A20" s="43" t="s">
        <v>172</v>
      </c>
      <c r="B20" s="43" t="s">
        <v>173</v>
      </c>
      <c r="C20" s="43" t="s">
        <v>138</v>
      </c>
      <c r="D20" s="43" t="s">
        <v>148</v>
      </c>
      <c r="E20" s="43" t="s">
        <v>174</v>
      </c>
      <c r="F20" s="44" t="s">
        <v>175</v>
      </c>
      <c r="G20" s="43" t="s">
        <v>176</v>
      </c>
      <c r="H20" s="43" t="s">
        <v>177</v>
      </c>
      <c r="I20" s="43" t="s">
        <v>23</v>
      </c>
      <c r="J20" s="44" t="s">
        <v>178</v>
      </c>
      <c r="K20" s="44" t="s">
        <v>179</v>
      </c>
      <c r="L20" s="45">
        <v>144480</v>
      </c>
      <c r="M20" s="45">
        <v>158928</v>
      </c>
      <c r="N20" s="45">
        <v>174820.80000000002</v>
      </c>
    </row>
    <row r="21" spans="1:14" x14ac:dyDescent="0.3">
      <c r="A21" s="43" t="s">
        <v>180</v>
      </c>
      <c r="B21" s="43" t="s">
        <v>181</v>
      </c>
      <c r="C21" s="43" t="s">
        <v>138</v>
      </c>
      <c r="D21" s="43" t="s">
        <v>182</v>
      </c>
      <c r="E21" s="43" t="s">
        <v>183</v>
      </c>
      <c r="F21" s="44" t="s">
        <v>184</v>
      </c>
      <c r="G21" s="43" t="s">
        <v>185</v>
      </c>
      <c r="H21" s="43" t="s">
        <v>186</v>
      </c>
      <c r="I21" s="43" t="s">
        <v>41</v>
      </c>
      <c r="J21" s="44" t="s">
        <v>187</v>
      </c>
      <c r="K21" s="44" t="s">
        <v>188</v>
      </c>
      <c r="L21" s="45">
        <v>83556</v>
      </c>
      <c r="M21" s="45">
        <v>91911.6</v>
      </c>
      <c r="N21" s="45">
        <v>101102.76000000001</v>
      </c>
    </row>
    <row r="22" spans="1:14" x14ac:dyDescent="0.3">
      <c r="A22" s="43" t="s">
        <v>189</v>
      </c>
      <c r="B22" s="43" t="s">
        <v>190</v>
      </c>
      <c r="C22" s="43" t="s">
        <v>138</v>
      </c>
      <c r="D22" s="43" t="s">
        <v>191</v>
      </c>
      <c r="E22" s="43" t="s">
        <v>191</v>
      </c>
      <c r="F22" s="44" t="s">
        <v>192</v>
      </c>
      <c r="G22" s="43" t="s">
        <v>193</v>
      </c>
      <c r="H22" s="43" t="s">
        <v>194</v>
      </c>
      <c r="I22" s="43" t="s">
        <v>73</v>
      </c>
      <c r="J22" s="44" t="s">
        <v>195</v>
      </c>
      <c r="K22" s="44" t="s">
        <v>196</v>
      </c>
      <c r="L22" s="45">
        <v>67035</v>
      </c>
      <c r="M22" s="45">
        <v>73738.5</v>
      </c>
      <c r="N22" s="45">
        <v>81112.350000000006</v>
      </c>
    </row>
    <row r="23" spans="1:14" x14ac:dyDescent="0.3">
      <c r="A23" s="43" t="s">
        <v>197</v>
      </c>
      <c r="B23" s="43" t="s">
        <v>198</v>
      </c>
      <c r="C23" s="43" t="s">
        <v>138</v>
      </c>
      <c r="D23" s="43" t="s">
        <v>199</v>
      </c>
      <c r="E23" s="43" t="s">
        <v>200</v>
      </c>
      <c r="F23" s="44" t="s">
        <v>201</v>
      </c>
      <c r="G23" s="43" t="s">
        <v>202</v>
      </c>
      <c r="H23" s="43" t="s">
        <v>203</v>
      </c>
      <c r="I23" s="43" t="s">
        <v>73</v>
      </c>
      <c r="J23" s="44" t="s">
        <v>204</v>
      </c>
      <c r="K23" s="44" t="s">
        <v>205</v>
      </c>
      <c r="L23" s="45">
        <v>311029</v>
      </c>
      <c r="M23" s="45">
        <v>342131.9</v>
      </c>
      <c r="N23" s="45">
        <v>376345.09000000008</v>
      </c>
    </row>
    <row r="24" spans="1:14" x14ac:dyDescent="0.3">
      <c r="A24" s="43" t="s">
        <v>206</v>
      </c>
      <c r="B24" s="43" t="s">
        <v>207</v>
      </c>
      <c r="C24" s="43" t="s">
        <v>138</v>
      </c>
      <c r="D24" s="43" t="s">
        <v>139</v>
      </c>
      <c r="E24" s="43" t="s">
        <v>208</v>
      </c>
      <c r="F24" s="44" t="s">
        <v>209</v>
      </c>
      <c r="G24" s="43" t="s">
        <v>210</v>
      </c>
      <c r="H24" s="43" t="s">
        <v>211</v>
      </c>
      <c r="I24" s="43" t="s">
        <v>41</v>
      </c>
      <c r="J24" s="44" t="s">
        <v>212</v>
      </c>
      <c r="K24" s="44" t="s">
        <v>213</v>
      </c>
      <c r="L24" s="45">
        <v>148496</v>
      </c>
      <c r="M24" s="45">
        <v>163345.60000000001</v>
      </c>
      <c r="N24" s="45">
        <v>179680.16000000003</v>
      </c>
    </row>
    <row r="25" spans="1:14" x14ac:dyDescent="0.3">
      <c r="A25" s="43" t="s">
        <v>214</v>
      </c>
      <c r="B25" s="43" t="s">
        <v>215</v>
      </c>
      <c r="C25" s="43" t="s">
        <v>138</v>
      </c>
      <c r="D25" s="43" t="s">
        <v>216</v>
      </c>
      <c r="E25" s="43" t="s">
        <v>217</v>
      </c>
      <c r="F25" s="44" t="s">
        <v>218</v>
      </c>
      <c r="G25" s="43" t="s">
        <v>219</v>
      </c>
      <c r="H25" s="43" t="s">
        <v>220</v>
      </c>
      <c r="I25" s="43" t="s">
        <v>23</v>
      </c>
      <c r="J25" s="44" t="s">
        <v>221</v>
      </c>
      <c r="K25" s="44" t="s">
        <v>222</v>
      </c>
      <c r="L25" s="45">
        <v>39400</v>
      </c>
      <c r="M25" s="45">
        <v>43340</v>
      </c>
      <c r="N25" s="45">
        <v>47674.000000000007</v>
      </c>
    </row>
    <row r="26" spans="1:14" x14ac:dyDescent="0.3">
      <c r="A26" s="43" t="s">
        <v>223</v>
      </c>
      <c r="B26" s="43" t="s">
        <v>224</v>
      </c>
      <c r="C26" s="43" t="s">
        <v>138</v>
      </c>
      <c r="D26" s="43" t="s">
        <v>225</v>
      </c>
      <c r="E26" s="43" t="s">
        <v>226</v>
      </c>
      <c r="F26" s="44" t="s">
        <v>227</v>
      </c>
      <c r="G26" s="43" t="s">
        <v>228</v>
      </c>
      <c r="H26" s="43" t="s">
        <v>229</v>
      </c>
      <c r="I26" s="43" t="s">
        <v>23</v>
      </c>
      <c r="J26" s="44" t="s">
        <v>230</v>
      </c>
      <c r="K26" s="44" t="s">
        <v>231</v>
      </c>
      <c r="L26" s="45">
        <v>147962</v>
      </c>
      <c r="M26" s="45">
        <v>162758.20000000001</v>
      </c>
      <c r="N26" s="45">
        <v>179034.02000000002</v>
      </c>
    </row>
    <row r="27" spans="1:14" x14ac:dyDescent="0.3">
      <c r="A27" s="43" t="s">
        <v>232</v>
      </c>
      <c r="B27" s="43" t="s">
        <v>233</v>
      </c>
      <c r="C27" s="43" t="s">
        <v>138</v>
      </c>
      <c r="D27" s="43" t="s">
        <v>234</v>
      </c>
      <c r="E27" s="43" t="s">
        <v>235</v>
      </c>
      <c r="F27" s="44" t="s">
        <v>236</v>
      </c>
      <c r="G27" s="43" t="s">
        <v>237</v>
      </c>
      <c r="H27" s="43" t="s">
        <v>238</v>
      </c>
      <c r="I27" s="43" t="s">
        <v>23</v>
      </c>
      <c r="J27" s="44" t="s">
        <v>239</v>
      </c>
      <c r="K27" s="44" t="s">
        <v>240</v>
      </c>
      <c r="L27" s="45">
        <v>484552</v>
      </c>
      <c r="M27" s="45">
        <v>533007.20000000007</v>
      </c>
      <c r="N27" s="45">
        <v>586307.92000000016</v>
      </c>
    </row>
    <row r="28" spans="1:14" x14ac:dyDescent="0.3">
      <c r="A28" s="43" t="s">
        <v>241</v>
      </c>
      <c r="B28" s="43" t="s">
        <v>242</v>
      </c>
      <c r="C28" s="43" t="s">
        <v>138</v>
      </c>
      <c r="D28" s="43" t="s">
        <v>243</v>
      </c>
      <c r="E28" s="43" t="s">
        <v>244</v>
      </c>
      <c r="F28" s="44" t="s">
        <v>245</v>
      </c>
      <c r="G28" s="43" t="s">
        <v>246</v>
      </c>
      <c r="H28" s="43" t="s">
        <v>247</v>
      </c>
      <c r="I28" s="43" t="s">
        <v>73</v>
      </c>
      <c r="J28" s="44" t="s">
        <v>248</v>
      </c>
      <c r="K28" s="44" t="s">
        <v>249</v>
      </c>
      <c r="L28" s="45">
        <v>72533</v>
      </c>
      <c r="M28" s="45">
        <v>79786.3</v>
      </c>
      <c r="N28" s="45">
        <v>87764.930000000008</v>
      </c>
    </row>
    <row r="29" spans="1:14" x14ac:dyDescent="0.3">
      <c r="A29" s="43" t="s">
        <v>250</v>
      </c>
      <c r="B29" s="43" t="s">
        <v>251</v>
      </c>
      <c r="C29" s="43" t="s">
        <v>138</v>
      </c>
      <c r="D29" s="43" t="s">
        <v>216</v>
      </c>
      <c r="E29" s="43" t="s">
        <v>252</v>
      </c>
      <c r="F29" s="44">
        <v>29410</v>
      </c>
      <c r="G29" s="43" t="s">
        <v>253</v>
      </c>
      <c r="H29" s="43" t="s">
        <v>254</v>
      </c>
      <c r="I29" s="43" t="s">
        <v>23</v>
      </c>
      <c r="J29" s="44" t="s">
        <v>255</v>
      </c>
      <c r="K29" s="44" t="s">
        <v>256</v>
      </c>
      <c r="L29" s="45">
        <v>1492</v>
      </c>
      <c r="M29" s="45">
        <v>1641.2</v>
      </c>
      <c r="N29" s="45">
        <v>1805.3200000000002</v>
      </c>
    </row>
    <row r="30" spans="1:14" x14ac:dyDescent="0.3">
      <c r="A30" s="43" t="s">
        <v>257</v>
      </c>
      <c r="B30" s="43" t="s">
        <v>258</v>
      </c>
      <c r="C30" s="43" t="s">
        <v>138</v>
      </c>
      <c r="D30" s="43" t="s">
        <v>165</v>
      </c>
      <c r="E30" s="43" t="s">
        <v>166</v>
      </c>
      <c r="F30" s="44" t="s">
        <v>259</v>
      </c>
      <c r="G30" s="43" t="s">
        <v>260</v>
      </c>
      <c r="H30" s="43" t="s">
        <v>261</v>
      </c>
      <c r="I30" s="43" t="s">
        <v>23</v>
      </c>
      <c r="J30" s="44" t="s">
        <v>262</v>
      </c>
      <c r="K30" s="44" t="s">
        <v>263</v>
      </c>
      <c r="L30" s="45">
        <v>129718</v>
      </c>
      <c r="M30" s="45">
        <v>142689.80000000002</v>
      </c>
      <c r="N30" s="45">
        <v>156958.78000000003</v>
      </c>
    </row>
    <row r="31" spans="1:14" x14ac:dyDescent="0.3">
      <c r="A31" s="43" t="s">
        <v>264</v>
      </c>
      <c r="B31" s="43" t="s">
        <v>265</v>
      </c>
      <c r="C31" s="43" t="s">
        <v>138</v>
      </c>
      <c r="D31" s="43" t="s">
        <v>266</v>
      </c>
      <c r="E31" s="43" t="s">
        <v>267</v>
      </c>
      <c r="F31" s="44" t="s">
        <v>268</v>
      </c>
      <c r="G31" s="43" t="s">
        <v>269</v>
      </c>
      <c r="H31" s="43" t="s">
        <v>270</v>
      </c>
      <c r="I31" s="43" t="s">
        <v>23</v>
      </c>
      <c r="J31" s="44" t="s">
        <v>271</v>
      </c>
      <c r="K31" s="44" t="s">
        <v>272</v>
      </c>
      <c r="L31" s="45">
        <v>132275</v>
      </c>
      <c r="M31" s="45">
        <v>145502.5</v>
      </c>
      <c r="N31" s="45">
        <v>160052.75</v>
      </c>
    </row>
    <row r="32" spans="1:14" x14ac:dyDescent="0.3">
      <c r="A32" s="43" t="s">
        <v>273</v>
      </c>
      <c r="B32" s="43" t="s">
        <v>274</v>
      </c>
      <c r="C32" s="43" t="s">
        <v>138</v>
      </c>
      <c r="D32" s="43" t="s">
        <v>199</v>
      </c>
      <c r="E32" s="43" t="s">
        <v>275</v>
      </c>
      <c r="F32" s="44" t="s">
        <v>276</v>
      </c>
      <c r="G32" s="43" t="s">
        <v>277</v>
      </c>
      <c r="H32" s="43" t="s">
        <v>278</v>
      </c>
      <c r="I32" s="43" t="s">
        <v>23</v>
      </c>
      <c r="J32" s="44" t="s">
        <v>279</v>
      </c>
      <c r="K32" s="44" t="s">
        <v>280</v>
      </c>
      <c r="L32" s="45">
        <v>176361</v>
      </c>
      <c r="M32" s="45">
        <v>193997.1</v>
      </c>
      <c r="N32" s="45">
        <v>213396.81000000003</v>
      </c>
    </row>
    <row r="33" spans="1:14" x14ac:dyDescent="0.3">
      <c r="A33" s="43" t="s">
        <v>281</v>
      </c>
      <c r="B33" s="43" t="s">
        <v>282</v>
      </c>
      <c r="C33" s="43" t="s">
        <v>138</v>
      </c>
      <c r="D33" s="43" t="s">
        <v>148</v>
      </c>
      <c r="E33" s="43" t="s">
        <v>149</v>
      </c>
      <c r="F33" s="44" t="s">
        <v>283</v>
      </c>
      <c r="G33" s="43" t="s">
        <v>284</v>
      </c>
      <c r="H33" s="43" t="s">
        <v>285</v>
      </c>
      <c r="I33" s="43" t="s">
        <v>73</v>
      </c>
      <c r="J33" s="44" t="s">
        <v>286</v>
      </c>
      <c r="K33" s="44" t="s">
        <v>287</v>
      </c>
      <c r="L33" s="45">
        <v>374363</v>
      </c>
      <c r="M33" s="45">
        <v>411799.30000000005</v>
      </c>
      <c r="N33" s="45">
        <v>452979.2300000001</v>
      </c>
    </row>
    <row r="34" spans="1:14" x14ac:dyDescent="0.3">
      <c r="A34" s="43" t="s">
        <v>288</v>
      </c>
      <c r="B34" s="43" t="s">
        <v>289</v>
      </c>
      <c r="C34" s="43" t="s">
        <v>138</v>
      </c>
      <c r="D34" s="43" t="s">
        <v>148</v>
      </c>
      <c r="E34" s="43" t="s">
        <v>290</v>
      </c>
      <c r="F34" s="44" t="s">
        <v>291</v>
      </c>
      <c r="G34" s="43" t="s">
        <v>292</v>
      </c>
      <c r="H34" s="43" t="s">
        <v>293</v>
      </c>
      <c r="I34" s="43" t="s">
        <v>73</v>
      </c>
      <c r="J34" s="44" t="s">
        <v>294</v>
      </c>
      <c r="K34" s="44" t="s">
        <v>295</v>
      </c>
      <c r="L34" s="45">
        <v>70816</v>
      </c>
      <c r="M34" s="45">
        <v>77897.600000000006</v>
      </c>
      <c r="N34" s="45">
        <v>85687.360000000015</v>
      </c>
    </row>
    <row r="35" spans="1:14" x14ac:dyDescent="0.3">
      <c r="A35" s="43" t="s">
        <v>296</v>
      </c>
      <c r="B35" s="43" t="s">
        <v>297</v>
      </c>
      <c r="C35" s="43" t="s">
        <v>138</v>
      </c>
      <c r="D35" s="43" t="s">
        <v>298</v>
      </c>
      <c r="E35" s="43" t="s">
        <v>299</v>
      </c>
      <c r="F35" s="44" t="s">
        <v>300</v>
      </c>
      <c r="G35" s="43" t="s">
        <v>301</v>
      </c>
      <c r="H35" s="43" t="s">
        <v>302</v>
      </c>
      <c r="I35" s="43" t="s">
        <v>23</v>
      </c>
      <c r="J35" s="44" t="s">
        <v>303</v>
      </c>
      <c r="K35" s="44" t="s">
        <v>304</v>
      </c>
      <c r="L35" s="45">
        <v>454900</v>
      </c>
      <c r="M35" s="45">
        <v>500390.00000000006</v>
      </c>
      <c r="N35" s="45">
        <v>550429.00000000012</v>
      </c>
    </row>
    <row r="36" spans="1:14" x14ac:dyDescent="0.3">
      <c r="A36" s="43" t="s">
        <v>305</v>
      </c>
      <c r="B36" s="43" t="s">
        <v>306</v>
      </c>
      <c r="C36" s="43" t="s">
        <v>138</v>
      </c>
      <c r="D36" s="43" t="s">
        <v>298</v>
      </c>
      <c r="E36" s="43" t="s">
        <v>307</v>
      </c>
      <c r="F36" s="44" t="s">
        <v>308</v>
      </c>
      <c r="G36" s="43" t="s">
        <v>309</v>
      </c>
      <c r="H36" s="43" t="s">
        <v>310</v>
      </c>
      <c r="I36" s="43" t="s">
        <v>23</v>
      </c>
      <c r="J36" s="44" t="s">
        <v>311</v>
      </c>
      <c r="K36" s="44" t="s">
        <v>312</v>
      </c>
      <c r="L36" s="45">
        <v>41926</v>
      </c>
      <c r="M36" s="45">
        <v>46118.600000000006</v>
      </c>
      <c r="N36" s="45">
        <v>50730.460000000014</v>
      </c>
    </row>
    <row r="37" spans="1:14" x14ac:dyDescent="0.3">
      <c r="A37" s="43" t="s">
        <v>313</v>
      </c>
      <c r="B37" s="43" t="s">
        <v>314</v>
      </c>
      <c r="C37" s="43" t="s">
        <v>138</v>
      </c>
      <c r="D37" s="43" t="s">
        <v>165</v>
      </c>
      <c r="E37" s="43" t="s">
        <v>166</v>
      </c>
      <c r="F37" s="44" t="s">
        <v>315</v>
      </c>
      <c r="G37" s="43" t="s">
        <v>316</v>
      </c>
      <c r="H37" s="43" t="s">
        <v>317</v>
      </c>
      <c r="I37" s="43" t="s">
        <v>23</v>
      </c>
      <c r="J37" s="44" t="s">
        <v>318</v>
      </c>
      <c r="K37" s="44" t="s">
        <v>319</v>
      </c>
      <c r="L37" s="45">
        <v>192556</v>
      </c>
      <c r="M37" s="45">
        <v>211811.6</v>
      </c>
      <c r="N37" s="45">
        <v>232992.76000000004</v>
      </c>
    </row>
    <row r="38" spans="1:14" x14ac:dyDescent="0.3">
      <c r="A38" s="43" t="s">
        <v>320</v>
      </c>
      <c r="B38" s="43" t="s">
        <v>321</v>
      </c>
      <c r="C38" s="43" t="s">
        <v>138</v>
      </c>
      <c r="D38" s="43" t="s">
        <v>199</v>
      </c>
      <c r="E38" s="43" t="s">
        <v>322</v>
      </c>
      <c r="F38" s="44" t="s">
        <v>323</v>
      </c>
      <c r="G38" s="43" t="s">
        <v>324</v>
      </c>
      <c r="H38" s="43" t="s">
        <v>325</v>
      </c>
      <c r="I38" s="43" t="s">
        <v>41</v>
      </c>
      <c r="J38" s="44" t="s">
        <v>326</v>
      </c>
      <c r="K38" s="44" t="s">
        <v>327</v>
      </c>
      <c r="L38" s="45">
        <v>309360</v>
      </c>
      <c r="M38" s="45">
        <v>340296</v>
      </c>
      <c r="N38" s="45">
        <v>374325.60000000003</v>
      </c>
    </row>
    <row r="39" spans="1:14" x14ac:dyDescent="0.3">
      <c r="A39" s="43" t="s">
        <v>328</v>
      </c>
      <c r="B39" s="43" t="s">
        <v>329</v>
      </c>
      <c r="C39" s="43" t="s">
        <v>138</v>
      </c>
      <c r="D39" s="43" t="s">
        <v>234</v>
      </c>
      <c r="E39" s="43" t="s">
        <v>330</v>
      </c>
      <c r="F39" s="44" t="s">
        <v>331</v>
      </c>
      <c r="G39" s="43" t="s">
        <v>332</v>
      </c>
      <c r="H39" s="43" t="s">
        <v>333</v>
      </c>
      <c r="I39" s="43" t="s">
        <v>23</v>
      </c>
      <c r="J39" s="44" t="s">
        <v>334</v>
      </c>
      <c r="K39" s="44" t="s">
        <v>335</v>
      </c>
      <c r="L39" s="45">
        <v>93188</v>
      </c>
      <c r="M39" s="45">
        <v>102506.8</v>
      </c>
      <c r="N39" s="45">
        <v>112757.48000000001</v>
      </c>
    </row>
    <row r="40" spans="1:14" x14ac:dyDescent="0.3">
      <c r="A40" s="43" t="s">
        <v>336</v>
      </c>
      <c r="B40" s="43" t="s">
        <v>337</v>
      </c>
      <c r="C40" s="43" t="s">
        <v>138</v>
      </c>
      <c r="D40" s="43" t="s">
        <v>234</v>
      </c>
      <c r="E40" s="43" t="s">
        <v>338</v>
      </c>
      <c r="F40" s="44" t="s">
        <v>339</v>
      </c>
      <c r="G40" s="43" t="s">
        <v>340</v>
      </c>
      <c r="H40" s="43" t="s">
        <v>341</v>
      </c>
      <c r="I40" s="43" t="s">
        <v>73</v>
      </c>
      <c r="J40" s="44" t="s">
        <v>342</v>
      </c>
      <c r="K40" s="44" t="s">
        <v>343</v>
      </c>
      <c r="L40" s="45">
        <v>98669</v>
      </c>
      <c r="M40" s="45">
        <v>108535.90000000001</v>
      </c>
      <c r="N40" s="45">
        <v>119389.49000000002</v>
      </c>
    </row>
    <row r="41" spans="1:14" x14ac:dyDescent="0.3">
      <c r="A41" s="43" t="s">
        <v>344</v>
      </c>
      <c r="B41" s="43" t="s">
        <v>345</v>
      </c>
      <c r="C41" s="43" t="s">
        <v>138</v>
      </c>
      <c r="D41" s="43" t="s">
        <v>346</v>
      </c>
      <c r="E41" s="43" t="s">
        <v>346</v>
      </c>
      <c r="F41" s="44" t="s">
        <v>347</v>
      </c>
      <c r="G41" s="43" t="s">
        <v>348</v>
      </c>
      <c r="H41" s="43" t="s">
        <v>349</v>
      </c>
      <c r="I41" s="43" t="s">
        <v>23</v>
      </c>
      <c r="J41" s="44" t="s">
        <v>350</v>
      </c>
      <c r="K41" s="44" t="s">
        <v>351</v>
      </c>
      <c r="L41" s="45">
        <v>382413</v>
      </c>
      <c r="M41" s="45">
        <v>420654.30000000005</v>
      </c>
      <c r="N41" s="45">
        <v>462719.7300000001</v>
      </c>
    </row>
    <row r="42" spans="1:14" x14ac:dyDescent="0.3">
      <c r="A42" s="43" t="s">
        <v>352</v>
      </c>
      <c r="B42" s="43" t="s">
        <v>353</v>
      </c>
      <c r="C42" s="43" t="s">
        <v>138</v>
      </c>
      <c r="D42" s="43" t="s">
        <v>165</v>
      </c>
      <c r="E42" s="43" t="s">
        <v>354</v>
      </c>
      <c r="F42" s="44" t="s">
        <v>355</v>
      </c>
      <c r="G42" s="43" t="s">
        <v>356</v>
      </c>
      <c r="H42" s="43" t="s">
        <v>357</v>
      </c>
      <c r="I42" s="43" t="s">
        <v>23</v>
      </c>
      <c r="J42" s="44" t="s">
        <v>358</v>
      </c>
      <c r="K42" s="44" t="s">
        <v>359</v>
      </c>
      <c r="L42" s="45">
        <v>117371</v>
      </c>
      <c r="M42" s="45">
        <v>129108.1</v>
      </c>
      <c r="N42" s="45">
        <v>142018.91</v>
      </c>
    </row>
    <row r="43" spans="1:14" x14ac:dyDescent="0.3">
      <c r="A43" s="43" t="s">
        <v>360</v>
      </c>
      <c r="B43" s="43" t="s">
        <v>361</v>
      </c>
      <c r="C43" s="43" t="s">
        <v>138</v>
      </c>
      <c r="D43" s="43" t="s">
        <v>266</v>
      </c>
      <c r="E43" s="43" t="s">
        <v>362</v>
      </c>
      <c r="F43" s="44" t="s">
        <v>363</v>
      </c>
      <c r="G43" s="43" t="s">
        <v>364</v>
      </c>
      <c r="H43" s="43" t="s">
        <v>365</v>
      </c>
      <c r="I43" s="43" t="s">
        <v>73</v>
      </c>
      <c r="J43" s="44" t="s">
        <v>366</v>
      </c>
      <c r="K43" s="44" t="s">
        <v>367</v>
      </c>
      <c r="L43" s="45">
        <v>208725</v>
      </c>
      <c r="M43" s="45">
        <v>229597.50000000003</v>
      </c>
      <c r="N43" s="45">
        <v>252557.25000000006</v>
      </c>
    </row>
    <row r="44" spans="1:14" x14ac:dyDescent="0.3">
      <c r="A44" s="43" t="s">
        <v>368</v>
      </c>
      <c r="B44" s="43" t="s">
        <v>369</v>
      </c>
      <c r="C44" s="43" t="s">
        <v>138</v>
      </c>
      <c r="D44" s="43" t="s">
        <v>243</v>
      </c>
      <c r="E44" s="43" t="s">
        <v>370</v>
      </c>
      <c r="F44" s="44" t="s">
        <v>371</v>
      </c>
      <c r="G44" s="43" t="s">
        <v>372</v>
      </c>
      <c r="H44" s="43" t="s">
        <v>373</v>
      </c>
      <c r="I44" s="43" t="s">
        <v>41</v>
      </c>
      <c r="J44" s="44" t="s">
        <v>374</v>
      </c>
      <c r="K44" s="44" t="s">
        <v>375</v>
      </c>
      <c r="L44" s="45">
        <v>393262</v>
      </c>
      <c r="M44" s="45">
        <v>432588.2</v>
      </c>
      <c r="N44" s="45">
        <v>475847.02000000008</v>
      </c>
    </row>
    <row r="45" spans="1:14" x14ac:dyDescent="0.3">
      <c r="A45" s="43" t="s">
        <v>376</v>
      </c>
      <c r="B45" s="43" t="s">
        <v>377</v>
      </c>
      <c r="C45" s="43" t="s">
        <v>138</v>
      </c>
      <c r="D45" s="43" t="s">
        <v>157</v>
      </c>
      <c r="E45" s="43" t="s">
        <v>157</v>
      </c>
      <c r="F45" s="44" t="s">
        <v>378</v>
      </c>
      <c r="G45" s="43" t="s">
        <v>379</v>
      </c>
      <c r="H45" s="43" t="s">
        <v>380</v>
      </c>
      <c r="I45" s="43" t="s">
        <v>381</v>
      </c>
      <c r="J45" s="44" t="s">
        <v>382</v>
      </c>
      <c r="K45" s="44" t="s">
        <v>383</v>
      </c>
      <c r="L45" s="45">
        <v>20063</v>
      </c>
      <c r="M45" s="45">
        <v>22069.300000000003</v>
      </c>
      <c r="N45" s="45">
        <v>24276.230000000007</v>
      </c>
    </row>
    <row r="46" spans="1:14" x14ac:dyDescent="0.3">
      <c r="A46" s="43" t="s">
        <v>384</v>
      </c>
      <c r="B46" s="43" t="s">
        <v>385</v>
      </c>
      <c r="C46" s="43" t="s">
        <v>138</v>
      </c>
      <c r="D46" s="43" t="s">
        <v>182</v>
      </c>
      <c r="E46" s="43" t="s">
        <v>386</v>
      </c>
      <c r="F46" s="44" t="s">
        <v>387</v>
      </c>
      <c r="G46" s="43" t="s">
        <v>388</v>
      </c>
      <c r="H46" s="43" t="s">
        <v>389</v>
      </c>
      <c r="I46" s="43" t="s">
        <v>23</v>
      </c>
      <c r="J46" s="44" t="s">
        <v>390</v>
      </c>
      <c r="K46" s="44" t="s">
        <v>391</v>
      </c>
      <c r="L46" s="45">
        <v>144253</v>
      </c>
      <c r="M46" s="45">
        <v>158678.30000000002</v>
      </c>
      <c r="N46" s="45">
        <v>174546.13000000003</v>
      </c>
    </row>
    <row r="47" spans="1:14" x14ac:dyDescent="0.3">
      <c r="A47" s="43" t="s">
        <v>392</v>
      </c>
      <c r="B47" s="43" t="s">
        <v>393</v>
      </c>
      <c r="C47" s="43" t="s">
        <v>138</v>
      </c>
      <c r="D47" s="43" t="s">
        <v>243</v>
      </c>
      <c r="E47" s="43" t="s">
        <v>394</v>
      </c>
      <c r="F47" s="44" t="s">
        <v>395</v>
      </c>
      <c r="G47" s="43" t="s">
        <v>396</v>
      </c>
      <c r="H47" s="43" t="s">
        <v>397</v>
      </c>
      <c r="I47" s="43" t="s">
        <v>23</v>
      </c>
      <c r="J47" s="44" t="s">
        <v>398</v>
      </c>
      <c r="K47" s="44" t="s">
        <v>399</v>
      </c>
      <c r="L47" s="45">
        <v>52149</v>
      </c>
      <c r="M47" s="45">
        <v>57363.9</v>
      </c>
      <c r="N47" s="45">
        <v>63100.290000000008</v>
      </c>
    </row>
    <row r="48" spans="1:14" x14ac:dyDescent="0.3">
      <c r="A48" s="43" t="s">
        <v>400</v>
      </c>
      <c r="B48" s="43" t="s">
        <v>401</v>
      </c>
      <c r="C48" s="43" t="s">
        <v>138</v>
      </c>
      <c r="D48" s="43" t="s">
        <v>402</v>
      </c>
      <c r="E48" s="43" t="s">
        <v>403</v>
      </c>
      <c r="F48" s="44" t="s">
        <v>404</v>
      </c>
      <c r="G48" s="43" t="s">
        <v>405</v>
      </c>
      <c r="H48" s="43" t="s">
        <v>406</v>
      </c>
      <c r="I48" s="43" t="s">
        <v>41</v>
      </c>
      <c r="J48" s="44" t="s">
        <v>407</v>
      </c>
      <c r="K48" s="44" t="s">
        <v>408</v>
      </c>
      <c r="L48" s="45">
        <v>41434</v>
      </c>
      <c r="M48" s="45">
        <v>45577.4</v>
      </c>
      <c r="N48" s="45">
        <v>50135.140000000007</v>
      </c>
    </row>
    <row r="49" spans="1:14" x14ac:dyDescent="0.3">
      <c r="A49" s="43" t="s">
        <v>409</v>
      </c>
      <c r="B49" s="43" t="s">
        <v>410</v>
      </c>
      <c r="C49" s="43" t="s">
        <v>138</v>
      </c>
      <c r="D49" s="43" t="s">
        <v>346</v>
      </c>
      <c r="E49" s="43" t="s">
        <v>346</v>
      </c>
      <c r="F49" s="44" t="s">
        <v>347</v>
      </c>
      <c r="G49" s="43" t="s">
        <v>411</v>
      </c>
      <c r="H49" s="43" t="s">
        <v>412</v>
      </c>
      <c r="I49" s="43" t="s">
        <v>23</v>
      </c>
      <c r="J49" s="44" t="s">
        <v>413</v>
      </c>
      <c r="K49" s="44" t="s">
        <v>414</v>
      </c>
      <c r="L49" s="45">
        <v>117536</v>
      </c>
      <c r="M49" s="45">
        <v>129289.60000000001</v>
      </c>
      <c r="N49" s="45">
        <v>142218.56000000003</v>
      </c>
    </row>
    <row r="50" spans="1:14" x14ac:dyDescent="0.3">
      <c r="A50" s="43" t="s">
        <v>415</v>
      </c>
      <c r="B50" s="43" t="s">
        <v>416</v>
      </c>
      <c r="C50" s="43" t="s">
        <v>138</v>
      </c>
      <c r="D50" s="43" t="s">
        <v>165</v>
      </c>
      <c r="E50" s="43" t="s">
        <v>417</v>
      </c>
      <c r="F50" s="44" t="s">
        <v>418</v>
      </c>
      <c r="G50" s="43" t="s">
        <v>419</v>
      </c>
      <c r="H50" s="43" t="s">
        <v>420</v>
      </c>
      <c r="I50" s="43" t="s">
        <v>23</v>
      </c>
      <c r="J50" s="44" t="s">
        <v>421</v>
      </c>
      <c r="K50" s="44" t="s">
        <v>422</v>
      </c>
      <c r="L50" s="45">
        <v>426058</v>
      </c>
      <c r="M50" s="45">
        <v>468663.80000000005</v>
      </c>
      <c r="N50" s="45">
        <v>515530.18000000011</v>
      </c>
    </row>
    <row r="51" spans="1:14" x14ac:dyDescent="0.3">
      <c r="A51" s="43" t="s">
        <v>423</v>
      </c>
      <c r="B51" s="43" t="s">
        <v>424</v>
      </c>
      <c r="C51" s="43" t="s">
        <v>138</v>
      </c>
      <c r="D51" s="43" t="s">
        <v>425</v>
      </c>
      <c r="E51" s="43" t="s">
        <v>426</v>
      </c>
      <c r="F51" s="44" t="s">
        <v>427</v>
      </c>
      <c r="G51" s="43" t="s">
        <v>428</v>
      </c>
      <c r="H51" s="43" t="s">
        <v>429</v>
      </c>
      <c r="I51" s="43" t="s">
        <v>73</v>
      </c>
      <c r="J51" s="44" t="s">
        <v>430</v>
      </c>
      <c r="K51" s="44" t="s">
        <v>431</v>
      </c>
      <c r="L51" s="45">
        <v>413439</v>
      </c>
      <c r="M51" s="45">
        <v>454782.9</v>
      </c>
      <c r="N51" s="45">
        <v>500261.19000000006</v>
      </c>
    </row>
    <row r="52" spans="1:14" x14ac:dyDescent="0.3">
      <c r="A52" s="43" t="s">
        <v>432</v>
      </c>
      <c r="B52" s="43" t="s">
        <v>433</v>
      </c>
      <c r="C52" s="43" t="s">
        <v>138</v>
      </c>
      <c r="D52" s="43" t="s">
        <v>225</v>
      </c>
      <c r="E52" s="43" t="s">
        <v>434</v>
      </c>
      <c r="F52" s="44" t="s">
        <v>435</v>
      </c>
      <c r="G52" s="43" t="s">
        <v>436</v>
      </c>
      <c r="H52" s="43" t="s">
        <v>437</v>
      </c>
      <c r="I52" s="43" t="s">
        <v>23</v>
      </c>
      <c r="J52" s="44" t="s">
        <v>438</v>
      </c>
      <c r="K52" s="44" t="s">
        <v>439</v>
      </c>
      <c r="L52" s="45">
        <v>144705</v>
      </c>
      <c r="M52" s="45">
        <v>159175.5</v>
      </c>
      <c r="N52" s="45">
        <v>175093.05000000002</v>
      </c>
    </row>
    <row r="53" spans="1:14" x14ac:dyDescent="0.3">
      <c r="A53" s="43" t="s">
        <v>440</v>
      </c>
      <c r="B53" s="43" t="s">
        <v>441</v>
      </c>
      <c r="C53" s="43" t="s">
        <v>138</v>
      </c>
      <c r="D53" s="43" t="s">
        <v>234</v>
      </c>
      <c r="E53" s="43" t="s">
        <v>442</v>
      </c>
      <c r="F53" s="44" t="s">
        <v>443</v>
      </c>
      <c r="G53" s="43" t="s">
        <v>444</v>
      </c>
      <c r="H53" s="43" t="s">
        <v>445</v>
      </c>
      <c r="I53" s="43" t="s">
        <v>73</v>
      </c>
      <c r="J53" s="44" t="s">
        <v>446</v>
      </c>
      <c r="K53" s="44" t="s">
        <v>447</v>
      </c>
      <c r="L53" s="45">
        <v>125877</v>
      </c>
      <c r="M53" s="45">
        <v>138464.70000000001</v>
      </c>
      <c r="N53" s="45">
        <v>152311.17000000001</v>
      </c>
    </row>
    <row r="54" spans="1:14" x14ac:dyDescent="0.3">
      <c r="A54" s="43" t="s">
        <v>448</v>
      </c>
      <c r="B54" s="43" t="s">
        <v>449</v>
      </c>
      <c r="C54" s="43" t="s">
        <v>138</v>
      </c>
      <c r="D54" s="43" t="s">
        <v>199</v>
      </c>
      <c r="E54" s="43" t="s">
        <v>450</v>
      </c>
      <c r="F54" s="44" t="s">
        <v>451</v>
      </c>
      <c r="G54" s="43" t="s">
        <v>452</v>
      </c>
      <c r="H54" s="43" t="s">
        <v>453</v>
      </c>
      <c r="I54" s="43" t="s">
        <v>23</v>
      </c>
      <c r="J54" s="44" t="s">
        <v>454</v>
      </c>
      <c r="K54" s="44" t="s">
        <v>455</v>
      </c>
      <c r="L54" s="45">
        <v>10207</v>
      </c>
      <c r="M54" s="45">
        <v>11227.7</v>
      </c>
      <c r="N54" s="45">
        <v>12350.470000000001</v>
      </c>
    </row>
    <row r="55" spans="1:14" x14ac:dyDescent="0.3">
      <c r="A55" s="43" t="s">
        <v>456</v>
      </c>
      <c r="B55" s="43" t="s">
        <v>457</v>
      </c>
      <c r="C55" s="43" t="s">
        <v>138</v>
      </c>
      <c r="D55" s="43" t="s">
        <v>298</v>
      </c>
      <c r="E55" s="43" t="s">
        <v>458</v>
      </c>
      <c r="F55" s="44">
        <v>66763</v>
      </c>
      <c r="G55" s="43" t="s">
        <v>459</v>
      </c>
      <c r="H55" s="43" t="s">
        <v>460</v>
      </c>
      <c r="I55" s="43" t="s">
        <v>73</v>
      </c>
      <c r="J55" s="44" t="s">
        <v>461</v>
      </c>
      <c r="K55" s="44" t="s">
        <v>462</v>
      </c>
      <c r="L55" s="45">
        <v>61160</v>
      </c>
      <c r="M55" s="45">
        <v>67276</v>
      </c>
      <c r="N55" s="45">
        <v>74003.600000000006</v>
      </c>
    </row>
    <row r="56" spans="1:14" x14ac:dyDescent="0.3">
      <c r="A56" s="43" t="s">
        <v>463</v>
      </c>
      <c r="B56" s="43" t="s">
        <v>464</v>
      </c>
      <c r="C56" s="43" t="s">
        <v>138</v>
      </c>
      <c r="D56" s="43" t="s">
        <v>425</v>
      </c>
      <c r="E56" s="43" t="s">
        <v>465</v>
      </c>
      <c r="F56" s="44" t="s">
        <v>466</v>
      </c>
      <c r="G56" s="43" t="s">
        <v>467</v>
      </c>
      <c r="H56" s="43" t="s">
        <v>468</v>
      </c>
      <c r="I56" s="43" t="s">
        <v>23</v>
      </c>
      <c r="J56" s="44" t="s">
        <v>469</v>
      </c>
      <c r="K56" s="44" t="s">
        <v>470</v>
      </c>
      <c r="L56" s="45">
        <v>229912</v>
      </c>
      <c r="M56" s="45">
        <v>252903.2</v>
      </c>
      <c r="N56" s="45">
        <v>278193.52</v>
      </c>
    </row>
    <row r="57" spans="1:14" x14ac:dyDescent="0.3">
      <c r="A57" s="43" t="s">
        <v>471</v>
      </c>
      <c r="B57" s="43" t="s">
        <v>472</v>
      </c>
      <c r="C57" s="43" t="s">
        <v>138</v>
      </c>
      <c r="D57" s="43" t="s">
        <v>165</v>
      </c>
      <c r="E57" s="43" t="s">
        <v>473</v>
      </c>
      <c r="F57" s="44" t="s">
        <v>474</v>
      </c>
      <c r="G57" s="43" t="s">
        <v>475</v>
      </c>
      <c r="H57" s="43" t="s">
        <v>476</v>
      </c>
      <c r="I57" s="43" t="s">
        <v>73</v>
      </c>
      <c r="J57" s="44" t="s">
        <v>477</v>
      </c>
      <c r="K57" s="44" t="s">
        <v>478</v>
      </c>
      <c r="L57" s="45">
        <v>174190</v>
      </c>
      <c r="M57" s="45">
        <v>191609.00000000003</v>
      </c>
      <c r="N57" s="45">
        <v>210769.90000000005</v>
      </c>
    </row>
    <row r="58" spans="1:14" x14ac:dyDescent="0.3">
      <c r="A58" s="43" t="s">
        <v>479</v>
      </c>
      <c r="B58" s="43" t="s">
        <v>480</v>
      </c>
      <c r="C58" s="43" t="s">
        <v>138</v>
      </c>
      <c r="D58" s="43" t="s">
        <v>199</v>
      </c>
      <c r="E58" s="43" t="s">
        <v>481</v>
      </c>
      <c r="F58" s="44" t="s">
        <v>482</v>
      </c>
      <c r="G58" s="43" t="s">
        <v>483</v>
      </c>
      <c r="H58" s="43" t="s">
        <v>484</v>
      </c>
      <c r="I58" s="43" t="s">
        <v>23</v>
      </c>
      <c r="J58" s="44" t="s">
        <v>485</v>
      </c>
      <c r="K58" s="44" t="s">
        <v>486</v>
      </c>
      <c r="L58" s="45">
        <v>361121</v>
      </c>
      <c r="M58" s="45">
        <v>397233.10000000003</v>
      </c>
      <c r="N58" s="45">
        <v>436956.41000000009</v>
      </c>
    </row>
    <row r="59" spans="1:14" x14ac:dyDescent="0.3">
      <c r="A59" s="43" t="s">
        <v>487</v>
      </c>
      <c r="B59" s="43" t="s">
        <v>488</v>
      </c>
      <c r="C59" s="43" t="s">
        <v>138</v>
      </c>
      <c r="D59" s="43" t="s">
        <v>425</v>
      </c>
      <c r="E59" s="43" t="s">
        <v>465</v>
      </c>
      <c r="F59" s="44" t="s">
        <v>466</v>
      </c>
      <c r="G59" s="43" t="s">
        <v>489</v>
      </c>
      <c r="H59" s="43" t="s">
        <v>490</v>
      </c>
      <c r="I59" s="43" t="s">
        <v>23</v>
      </c>
      <c r="J59" s="44" t="s">
        <v>491</v>
      </c>
      <c r="K59" s="44" t="s">
        <v>492</v>
      </c>
      <c r="L59" s="45">
        <v>134288</v>
      </c>
      <c r="M59" s="45">
        <v>147716.80000000002</v>
      </c>
      <c r="N59" s="45">
        <v>162488.48000000004</v>
      </c>
    </row>
    <row r="60" spans="1:14" x14ac:dyDescent="0.3">
      <c r="A60" s="43" t="s">
        <v>493</v>
      </c>
      <c r="B60" s="43" t="s">
        <v>494</v>
      </c>
      <c r="C60" s="43" t="s">
        <v>138</v>
      </c>
      <c r="D60" s="43" t="s">
        <v>216</v>
      </c>
      <c r="E60" s="43" t="s">
        <v>495</v>
      </c>
      <c r="F60" s="44" t="s">
        <v>496</v>
      </c>
      <c r="G60" s="43" t="s">
        <v>497</v>
      </c>
      <c r="H60" s="43" t="s">
        <v>498</v>
      </c>
      <c r="I60" s="43" t="s">
        <v>23</v>
      </c>
      <c r="J60" s="44" t="s">
        <v>499</v>
      </c>
      <c r="K60" s="44" t="s">
        <v>500</v>
      </c>
      <c r="L60" s="45">
        <v>60324</v>
      </c>
      <c r="M60" s="45">
        <v>66356.400000000009</v>
      </c>
      <c r="N60" s="45">
        <v>72992.040000000023</v>
      </c>
    </row>
    <row r="61" spans="1:14" x14ac:dyDescent="0.3">
      <c r="A61" s="43" t="s">
        <v>501</v>
      </c>
      <c r="B61" s="43" t="s">
        <v>502</v>
      </c>
      <c r="C61" s="43" t="s">
        <v>138</v>
      </c>
      <c r="D61" s="43" t="s">
        <v>266</v>
      </c>
      <c r="E61" s="43" t="s">
        <v>503</v>
      </c>
      <c r="F61" s="44" t="s">
        <v>504</v>
      </c>
      <c r="G61" s="43" t="s">
        <v>505</v>
      </c>
      <c r="H61" s="43" t="s">
        <v>506</v>
      </c>
      <c r="I61" s="43" t="s">
        <v>73</v>
      </c>
      <c r="J61" s="44" t="s">
        <v>507</v>
      </c>
      <c r="K61" s="44" t="s">
        <v>508</v>
      </c>
      <c r="L61" s="45">
        <v>48790</v>
      </c>
      <c r="M61" s="45">
        <v>53669.000000000007</v>
      </c>
      <c r="N61" s="45">
        <v>59035.900000000016</v>
      </c>
    </row>
    <row r="62" spans="1:14" x14ac:dyDescent="0.3">
      <c r="A62" s="43" t="s">
        <v>509</v>
      </c>
      <c r="B62" s="43" t="s">
        <v>510</v>
      </c>
      <c r="C62" s="43" t="s">
        <v>138</v>
      </c>
      <c r="D62" s="43" t="s">
        <v>225</v>
      </c>
      <c r="E62" s="43" t="s">
        <v>511</v>
      </c>
      <c r="F62" s="44" t="s">
        <v>227</v>
      </c>
      <c r="G62" s="43" t="s">
        <v>512</v>
      </c>
      <c r="H62" s="43" t="s">
        <v>513</v>
      </c>
      <c r="I62" s="43" t="s">
        <v>23</v>
      </c>
      <c r="J62" s="44" t="s">
        <v>514</v>
      </c>
      <c r="K62" s="44" t="s">
        <v>515</v>
      </c>
      <c r="L62" s="45">
        <v>53480</v>
      </c>
      <c r="M62" s="45">
        <v>58828.000000000007</v>
      </c>
      <c r="N62" s="45">
        <v>64710.80000000001</v>
      </c>
    </row>
    <row r="63" spans="1:14" x14ac:dyDescent="0.3">
      <c r="A63" s="43" t="s">
        <v>516</v>
      </c>
      <c r="B63" s="43" t="s">
        <v>517</v>
      </c>
      <c r="C63" s="43" t="s">
        <v>138</v>
      </c>
      <c r="D63" s="43" t="s">
        <v>191</v>
      </c>
      <c r="E63" s="43" t="s">
        <v>191</v>
      </c>
      <c r="F63" s="44" t="s">
        <v>518</v>
      </c>
      <c r="G63" s="43" t="s">
        <v>519</v>
      </c>
      <c r="H63" s="43" t="s">
        <v>520</v>
      </c>
      <c r="I63" s="43" t="s">
        <v>23</v>
      </c>
      <c r="J63" s="44" t="s">
        <v>521</v>
      </c>
      <c r="K63" s="44" t="s">
        <v>522</v>
      </c>
      <c r="L63" s="45">
        <v>94678</v>
      </c>
      <c r="M63" s="45">
        <v>104145.8</v>
      </c>
      <c r="N63" s="45">
        <v>114560.38000000002</v>
      </c>
    </row>
    <row r="64" spans="1:14" x14ac:dyDescent="0.3">
      <c r="A64" s="43" t="s">
        <v>523</v>
      </c>
      <c r="B64" s="43" t="s">
        <v>524</v>
      </c>
      <c r="C64" s="43" t="s">
        <v>138</v>
      </c>
      <c r="D64" s="43" t="s">
        <v>216</v>
      </c>
      <c r="E64" s="43" t="s">
        <v>525</v>
      </c>
      <c r="F64" s="44" t="s">
        <v>526</v>
      </c>
      <c r="G64" s="43" t="s">
        <v>527</v>
      </c>
      <c r="H64" s="43" t="s">
        <v>528</v>
      </c>
      <c r="I64" s="43" t="s">
        <v>73</v>
      </c>
      <c r="J64" s="44" t="s">
        <v>529</v>
      </c>
      <c r="K64" s="44" t="s">
        <v>530</v>
      </c>
      <c r="L64" s="45">
        <v>140715</v>
      </c>
      <c r="M64" s="45">
        <v>154786.5</v>
      </c>
      <c r="N64" s="45">
        <v>170265.15000000002</v>
      </c>
    </row>
    <row r="65" spans="1:14" x14ac:dyDescent="0.3">
      <c r="A65" s="43" t="s">
        <v>531</v>
      </c>
      <c r="B65" s="43" t="s">
        <v>532</v>
      </c>
      <c r="C65" s="43" t="s">
        <v>138</v>
      </c>
      <c r="D65" s="43" t="s">
        <v>191</v>
      </c>
      <c r="E65" s="43" t="s">
        <v>191</v>
      </c>
      <c r="F65" s="44" t="s">
        <v>533</v>
      </c>
      <c r="G65" s="43" t="s">
        <v>534</v>
      </c>
      <c r="H65" s="43" t="s">
        <v>535</v>
      </c>
      <c r="I65" s="43" t="s">
        <v>73</v>
      </c>
      <c r="J65" s="44" t="s">
        <v>536</v>
      </c>
      <c r="K65" s="44" t="s">
        <v>537</v>
      </c>
      <c r="L65" s="45">
        <v>32288</v>
      </c>
      <c r="M65" s="45">
        <v>35516.800000000003</v>
      </c>
      <c r="N65" s="45">
        <v>39068.480000000003</v>
      </c>
    </row>
    <row r="66" spans="1:14" x14ac:dyDescent="0.3">
      <c r="A66" s="43" t="s">
        <v>538</v>
      </c>
      <c r="B66" s="43" t="s">
        <v>539</v>
      </c>
      <c r="C66" s="43" t="s">
        <v>138</v>
      </c>
      <c r="D66" s="43" t="s">
        <v>425</v>
      </c>
      <c r="E66" s="43" t="s">
        <v>540</v>
      </c>
      <c r="F66" s="44" t="s">
        <v>541</v>
      </c>
      <c r="G66" s="43" t="s">
        <v>542</v>
      </c>
      <c r="H66" s="43" t="s">
        <v>543</v>
      </c>
      <c r="I66" s="43" t="s">
        <v>41</v>
      </c>
      <c r="J66" s="44" t="s">
        <v>544</v>
      </c>
      <c r="K66" s="44" t="s">
        <v>545</v>
      </c>
      <c r="L66" s="45">
        <v>135089</v>
      </c>
      <c r="M66" s="45">
        <v>148597.90000000002</v>
      </c>
      <c r="N66" s="45">
        <v>163457.69000000003</v>
      </c>
    </row>
    <row r="67" spans="1:14" x14ac:dyDescent="0.3">
      <c r="A67" s="43" t="s">
        <v>546</v>
      </c>
      <c r="B67" s="43" t="s">
        <v>547</v>
      </c>
      <c r="C67" s="43" t="s">
        <v>138</v>
      </c>
      <c r="D67" s="43" t="s">
        <v>139</v>
      </c>
      <c r="E67" s="43" t="s">
        <v>548</v>
      </c>
      <c r="F67" s="44" t="s">
        <v>549</v>
      </c>
      <c r="G67" s="43" t="s">
        <v>550</v>
      </c>
      <c r="H67" s="43" t="s">
        <v>551</v>
      </c>
      <c r="I67" s="43" t="s">
        <v>73</v>
      </c>
      <c r="J67" s="44" t="s">
        <v>552</v>
      </c>
      <c r="K67" s="44" t="s">
        <v>553</v>
      </c>
      <c r="L67" s="45">
        <v>129664</v>
      </c>
      <c r="M67" s="45">
        <v>142630.40000000002</v>
      </c>
      <c r="N67" s="45">
        <v>156893.44000000003</v>
      </c>
    </row>
    <row r="68" spans="1:14" x14ac:dyDescent="0.3">
      <c r="A68" s="43" t="s">
        <v>554</v>
      </c>
      <c r="B68" s="43" t="s">
        <v>555</v>
      </c>
      <c r="C68" s="43" t="s">
        <v>138</v>
      </c>
      <c r="D68" s="43" t="s">
        <v>266</v>
      </c>
      <c r="E68" s="43" t="s">
        <v>362</v>
      </c>
      <c r="F68" s="44" t="s">
        <v>556</v>
      </c>
      <c r="G68" s="43" t="s">
        <v>557</v>
      </c>
      <c r="H68" s="43" t="s">
        <v>558</v>
      </c>
      <c r="I68" s="43" t="s">
        <v>41</v>
      </c>
      <c r="J68" s="44" t="s">
        <v>559</v>
      </c>
      <c r="K68" s="44" t="s">
        <v>560</v>
      </c>
      <c r="L68" s="45">
        <v>144157</v>
      </c>
      <c r="M68" s="45">
        <v>158572.70000000001</v>
      </c>
      <c r="N68" s="45">
        <v>174429.97000000003</v>
      </c>
    </row>
    <row r="69" spans="1:14" x14ac:dyDescent="0.3">
      <c r="A69" s="43" t="s">
        <v>561</v>
      </c>
      <c r="B69" s="43" t="s">
        <v>562</v>
      </c>
      <c r="C69" s="43" t="s">
        <v>138</v>
      </c>
      <c r="D69" s="43" t="s">
        <v>234</v>
      </c>
      <c r="E69" s="43" t="s">
        <v>563</v>
      </c>
      <c r="F69" s="44" t="s">
        <v>564</v>
      </c>
      <c r="G69" s="43" t="s">
        <v>565</v>
      </c>
      <c r="H69" s="43" t="s">
        <v>566</v>
      </c>
      <c r="I69" s="43" t="s">
        <v>41</v>
      </c>
      <c r="J69" s="44" t="s">
        <v>567</v>
      </c>
      <c r="K69" s="44" t="s">
        <v>568</v>
      </c>
      <c r="L69" s="45">
        <v>248087</v>
      </c>
      <c r="M69" s="45">
        <v>272895.7</v>
      </c>
      <c r="N69" s="45">
        <v>300185.27</v>
      </c>
    </row>
    <row r="70" spans="1:14" x14ac:dyDescent="0.3">
      <c r="A70" s="43" t="s">
        <v>569</v>
      </c>
      <c r="B70" s="43" t="s">
        <v>570</v>
      </c>
      <c r="C70" s="43" t="s">
        <v>138</v>
      </c>
      <c r="D70" s="43" t="s">
        <v>402</v>
      </c>
      <c r="E70" s="43" t="s">
        <v>571</v>
      </c>
      <c r="F70" s="44" t="s">
        <v>572</v>
      </c>
      <c r="G70" s="43" t="s">
        <v>573</v>
      </c>
      <c r="H70" s="43" t="s">
        <v>574</v>
      </c>
      <c r="I70" s="43" t="s">
        <v>41</v>
      </c>
      <c r="J70" s="44" t="s">
        <v>575</v>
      </c>
      <c r="K70" s="44" t="s">
        <v>576</v>
      </c>
      <c r="L70" s="45">
        <v>66096</v>
      </c>
      <c r="M70" s="45">
        <v>72705.600000000006</v>
      </c>
      <c r="N70" s="45">
        <v>79976.160000000018</v>
      </c>
    </row>
    <row r="71" spans="1:14" x14ac:dyDescent="0.3">
      <c r="A71" s="43" t="s">
        <v>577</v>
      </c>
      <c r="B71" s="43" t="s">
        <v>578</v>
      </c>
      <c r="C71" s="43" t="s">
        <v>138</v>
      </c>
      <c r="D71" s="43" t="s">
        <v>165</v>
      </c>
      <c r="E71" s="43" t="s">
        <v>579</v>
      </c>
      <c r="F71" s="44" t="s">
        <v>580</v>
      </c>
      <c r="G71" s="43" t="s">
        <v>581</v>
      </c>
      <c r="H71" s="43" t="s">
        <v>582</v>
      </c>
      <c r="I71" s="43" t="s">
        <v>23</v>
      </c>
      <c r="J71" s="44" t="s">
        <v>583</v>
      </c>
      <c r="K71" s="44" t="s">
        <v>584</v>
      </c>
      <c r="L71" s="45">
        <v>150304</v>
      </c>
      <c r="M71" s="45">
        <v>165334.40000000002</v>
      </c>
      <c r="N71" s="45">
        <v>181867.84000000005</v>
      </c>
    </row>
    <row r="72" spans="1:14" x14ac:dyDescent="0.3">
      <c r="A72" s="43" t="s">
        <v>585</v>
      </c>
      <c r="B72" s="43" t="s">
        <v>586</v>
      </c>
      <c r="C72" s="43" t="s">
        <v>138</v>
      </c>
      <c r="D72" s="43" t="s">
        <v>243</v>
      </c>
      <c r="E72" s="43" t="s">
        <v>587</v>
      </c>
      <c r="F72" s="44" t="s">
        <v>588</v>
      </c>
      <c r="G72" s="43" t="s">
        <v>589</v>
      </c>
      <c r="H72" s="43" t="s">
        <v>590</v>
      </c>
      <c r="I72" s="43" t="s">
        <v>23</v>
      </c>
      <c r="J72" s="44" t="s">
        <v>591</v>
      </c>
      <c r="K72" s="44" t="s">
        <v>592</v>
      </c>
      <c r="L72" s="45">
        <v>4852</v>
      </c>
      <c r="M72" s="45">
        <v>5337.2000000000007</v>
      </c>
      <c r="N72" s="45">
        <v>5870.920000000001</v>
      </c>
    </row>
    <row r="73" spans="1:14" x14ac:dyDescent="0.3">
      <c r="A73" s="43" t="s">
        <v>593</v>
      </c>
      <c r="B73" s="43" t="s">
        <v>594</v>
      </c>
      <c r="C73" s="43" t="s">
        <v>138</v>
      </c>
      <c r="D73" s="43" t="s">
        <v>157</v>
      </c>
      <c r="E73" s="43" t="s">
        <v>157</v>
      </c>
      <c r="F73" s="44" t="s">
        <v>595</v>
      </c>
      <c r="G73" s="43" t="s">
        <v>596</v>
      </c>
      <c r="H73" s="43" t="s">
        <v>597</v>
      </c>
      <c r="I73" s="43" t="s">
        <v>73</v>
      </c>
      <c r="J73" s="44" t="s">
        <v>598</v>
      </c>
      <c r="K73" s="44" t="s">
        <v>599</v>
      </c>
      <c r="L73" s="45">
        <v>283149</v>
      </c>
      <c r="M73" s="45">
        <v>311463.90000000002</v>
      </c>
      <c r="N73" s="45">
        <v>342610.29000000004</v>
      </c>
    </row>
    <row r="74" spans="1:14" x14ac:dyDescent="0.3">
      <c r="A74" s="43" t="s">
        <v>600</v>
      </c>
      <c r="B74" s="43" t="s">
        <v>601</v>
      </c>
      <c r="C74" s="43" t="s">
        <v>138</v>
      </c>
      <c r="D74" s="43" t="s">
        <v>225</v>
      </c>
      <c r="E74" s="43" t="s">
        <v>602</v>
      </c>
      <c r="F74" s="44" t="s">
        <v>603</v>
      </c>
      <c r="G74" s="43" t="s">
        <v>604</v>
      </c>
      <c r="H74" s="43" t="s">
        <v>605</v>
      </c>
      <c r="I74" s="43" t="s">
        <v>23</v>
      </c>
      <c r="J74" s="44" t="s">
        <v>606</v>
      </c>
      <c r="K74" s="44" t="s">
        <v>607</v>
      </c>
      <c r="L74" s="45">
        <v>263447</v>
      </c>
      <c r="M74" s="45">
        <v>289791.7</v>
      </c>
      <c r="N74" s="45">
        <v>318770.87000000005</v>
      </c>
    </row>
    <row r="75" spans="1:14" x14ac:dyDescent="0.3">
      <c r="A75" s="43" t="s">
        <v>608</v>
      </c>
      <c r="B75" s="43" t="s">
        <v>609</v>
      </c>
      <c r="C75" s="43" t="s">
        <v>138</v>
      </c>
      <c r="D75" s="43" t="s">
        <v>139</v>
      </c>
      <c r="E75" s="43" t="s">
        <v>610</v>
      </c>
      <c r="F75" s="44" t="s">
        <v>611</v>
      </c>
      <c r="G75" s="43" t="s">
        <v>612</v>
      </c>
      <c r="H75" s="43" t="s">
        <v>613</v>
      </c>
      <c r="I75" s="43" t="s">
        <v>41</v>
      </c>
      <c r="J75" s="44" t="s">
        <v>614</v>
      </c>
      <c r="K75" s="44" t="s">
        <v>615</v>
      </c>
      <c r="L75" s="45">
        <v>150514</v>
      </c>
      <c r="M75" s="45">
        <v>165565.40000000002</v>
      </c>
      <c r="N75" s="45">
        <v>182121.94000000003</v>
      </c>
    </row>
    <row r="76" spans="1:14" x14ac:dyDescent="0.3">
      <c r="A76" s="43" t="s">
        <v>616</v>
      </c>
      <c r="B76" s="43" t="s">
        <v>617</v>
      </c>
      <c r="C76" s="43" t="s">
        <v>138</v>
      </c>
      <c r="D76" s="43" t="s">
        <v>157</v>
      </c>
      <c r="E76" s="43" t="s">
        <v>157</v>
      </c>
      <c r="F76" s="44" t="s">
        <v>618</v>
      </c>
      <c r="G76" s="43" t="s">
        <v>619</v>
      </c>
      <c r="H76" s="43" t="s">
        <v>620</v>
      </c>
      <c r="I76" s="43" t="s">
        <v>23</v>
      </c>
      <c r="J76" s="44" t="s">
        <v>621</v>
      </c>
      <c r="K76" s="44" t="s">
        <v>622</v>
      </c>
      <c r="L76" s="45">
        <v>109917</v>
      </c>
      <c r="M76" s="45">
        <v>120908.70000000001</v>
      </c>
      <c r="N76" s="45">
        <v>132999.57000000004</v>
      </c>
    </row>
    <row r="77" spans="1:14" x14ac:dyDescent="0.3">
      <c r="A77" s="43" t="s">
        <v>623</v>
      </c>
      <c r="B77" s="43" t="s">
        <v>624</v>
      </c>
      <c r="C77" s="43" t="s">
        <v>138</v>
      </c>
      <c r="D77" s="43" t="s">
        <v>346</v>
      </c>
      <c r="E77" s="43" t="s">
        <v>346</v>
      </c>
      <c r="F77" s="44" t="s">
        <v>625</v>
      </c>
      <c r="G77" s="43" t="s">
        <v>626</v>
      </c>
      <c r="H77" s="43" t="s">
        <v>627</v>
      </c>
      <c r="I77" s="43" t="s">
        <v>23</v>
      </c>
      <c r="J77" s="44" t="s">
        <v>628</v>
      </c>
      <c r="K77" s="44" t="s">
        <v>629</v>
      </c>
      <c r="L77" s="45">
        <v>111880</v>
      </c>
      <c r="M77" s="45">
        <v>123068.00000000001</v>
      </c>
      <c r="N77" s="45">
        <v>135374.80000000002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1A8C1F-7047-4135-A41F-D83CDAA9B493}">
  <sheetPr>
    <tabColor rgb="FF92D050"/>
  </sheetPr>
  <dimension ref="A3:AD81"/>
  <sheetViews>
    <sheetView workbookViewId="0">
      <selection activeCell="C14" sqref="C14"/>
    </sheetView>
  </sheetViews>
  <sheetFormatPr baseColWidth="10" defaultRowHeight="14.4" x14ac:dyDescent="0.3"/>
  <cols>
    <col min="1" max="1" width="31.109375" style="80" bestFit="1" customWidth="1"/>
    <col min="2" max="2" width="21" style="80" bestFit="1" customWidth="1"/>
    <col min="3" max="3" width="11" style="80" bestFit="1" customWidth="1"/>
    <col min="4" max="5" width="10" style="80" bestFit="1" customWidth="1"/>
    <col min="6" max="6" width="9" style="80" bestFit="1" customWidth="1"/>
    <col min="7" max="7" width="12.44140625" style="80" bestFit="1" customWidth="1"/>
    <col min="8" max="10" width="10" style="80" bestFit="1" customWidth="1"/>
    <col min="11" max="11" width="11" style="80" bestFit="1" customWidth="1"/>
    <col min="12" max="12" width="9" style="80" bestFit="1" customWidth="1"/>
    <col min="13" max="13" width="10" style="80" bestFit="1" customWidth="1"/>
    <col min="14" max="14" width="25.5546875" style="80" bestFit="1" customWidth="1"/>
    <col min="15" max="15" width="14.109375" style="80" bestFit="1" customWidth="1"/>
    <col min="16" max="16" width="20.33203125" style="80" bestFit="1" customWidth="1"/>
    <col min="17" max="17" width="14.44140625" style="80" bestFit="1" customWidth="1"/>
    <col min="18" max="18" width="15" style="80" bestFit="1" customWidth="1"/>
    <col min="19" max="19" width="10" style="80" bestFit="1" customWidth="1"/>
    <col min="20" max="20" width="11" style="80" bestFit="1" customWidth="1"/>
    <col min="21" max="21" width="14.6640625" style="80" bestFit="1" customWidth="1"/>
    <col min="22" max="22" width="9" style="80" bestFit="1" customWidth="1"/>
    <col min="23" max="23" width="18" style="80" bestFit="1" customWidth="1"/>
    <col min="24" max="28" width="10" style="80" bestFit="1" customWidth="1"/>
    <col min="29" max="29" width="9" style="80" bestFit="1" customWidth="1"/>
    <col min="30" max="30" width="15.5546875" style="80" bestFit="1" customWidth="1"/>
    <col min="31" max="16384" width="11.5546875" style="80"/>
  </cols>
  <sheetData>
    <row r="3" spans="1:30" x14ac:dyDescent="0.3">
      <c r="A3" s="80" t="s">
        <v>2040</v>
      </c>
      <c r="B3" s="80" t="s">
        <v>4</v>
      </c>
    </row>
    <row r="4" spans="1:30" x14ac:dyDescent="0.3">
      <c r="A4" s="80" t="s">
        <v>2</v>
      </c>
      <c r="B4" s="80" t="s">
        <v>139</v>
      </c>
      <c r="C4" s="80" t="s">
        <v>79</v>
      </c>
      <c r="D4" s="80" t="s">
        <v>243</v>
      </c>
      <c r="E4" s="80" t="s">
        <v>157</v>
      </c>
      <c r="F4" s="80" t="s">
        <v>130</v>
      </c>
      <c r="G4" s="80" t="s">
        <v>266</v>
      </c>
      <c r="H4" s="80" t="s">
        <v>191</v>
      </c>
      <c r="I4" s="80" t="s">
        <v>88</v>
      </c>
      <c r="J4" s="80" t="s">
        <v>346</v>
      </c>
      <c r="K4" s="80" t="s">
        <v>165</v>
      </c>
      <c r="L4" s="80" t="s">
        <v>36</v>
      </c>
      <c r="M4" s="80" t="s">
        <v>96</v>
      </c>
      <c r="N4" s="80" t="s">
        <v>148</v>
      </c>
      <c r="O4" s="80" t="s">
        <v>402</v>
      </c>
      <c r="P4" s="80" t="s">
        <v>234</v>
      </c>
      <c r="Q4" s="80" t="s">
        <v>18</v>
      </c>
      <c r="R4" s="80" t="s">
        <v>199</v>
      </c>
      <c r="S4" s="80" t="s">
        <v>298</v>
      </c>
      <c r="T4" s="80" t="s">
        <v>425</v>
      </c>
      <c r="U4" s="80" t="s">
        <v>216</v>
      </c>
      <c r="V4" s="80" t="s">
        <v>54</v>
      </c>
      <c r="W4" s="80" t="s">
        <v>182</v>
      </c>
      <c r="X4" s="80" t="s">
        <v>112</v>
      </c>
      <c r="Y4" s="80" t="s">
        <v>121</v>
      </c>
      <c r="Z4" s="80" t="s">
        <v>225</v>
      </c>
      <c r="AA4" s="80" t="s">
        <v>28</v>
      </c>
      <c r="AB4" s="80" t="s">
        <v>46</v>
      </c>
      <c r="AC4" s="80" t="s">
        <v>105</v>
      </c>
      <c r="AD4" s="80" t="s">
        <v>1957</v>
      </c>
    </row>
    <row r="5" spans="1:30" x14ac:dyDescent="0.3">
      <c r="A5" s="81" t="s">
        <v>68</v>
      </c>
      <c r="B5" s="88"/>
      <c r="C5" s="88"/>
      <c r="D5" s="88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>
        <v>109148.05000000003</v>
      </c>
      <c r="AB5" s="88"/>
      <c r="AC5" s="88"/>
      <c r="AD5" s="88">
        <v>109148.05000000003</v>
      </c>
    </row>
    <row r="6" spans="1:30" x14ac:dyDescent="0.3">
      <c r="A6" s="81" t="s">
        <v>410</v>
      </c>
      <c r="B6" s="88"/>
      <c r="C6" s="88"/>
      <c r="D6" s="88"/>
      <c r="E6" s="88"/>
      <c r="F6" s="88"/>
      <c r="G6" s="88"/>
      <c r="H6" s="88"/>
      <c r="I6" s="88"/>
      <c r="J6" s="88">
        <v>142218.56000000003</v>
      </c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>
        <v>142218.56000000003</v>
      </c>
    </row>
    <row r="7" spans="1:30" x14ac:dyDescent="0.3">
      <c r="A7" s="81" t="s">
        <v>207</v>
      </c>
      <c r="B7" s="88">
        <v>179680.16000000003</v>
      </c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>
        <v>179680.16000000003</v>
      </c>
    </row>
    <row r="8" spans="1:30" x14ac:dyDescent="0.3">
      <c r="A8" s="81" t="s">
        <v>156</v>
      </c>
      <c r="B8" s="88"/>
      <c r="C8" s="88"/>
      <c r="D8" s="88"/>
      <c r="E8" s="88">
        <v>336631.68000000005</v>
      </c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>
        <v>336631.68000000005</v>
      </c>
    </row>
    <row r="9" spans="1:30" x14ac:dyDescent="0.3">
      <c r="A9" s="81" t="s">
        <v>601</v>
      </c>
      <c r="B9" s="88"/>
      <c r="C9" s="88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>
        <v>318770.87000000005</v>
      </c>
      <c r="AA9" s="88"/>
      <c r="AB9" s="88"/>
      <c r="AC9" s="88"/>
      <c r="AD9" s="88">
        <v>318770.87000000005</v>
      </c>
    </row>
    <row r="10" spans="1:30" x14ac:dyDescent="0.3">
      <c r="A10" s="81" t="s">
        <v>147</v>
      </c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>
        <v>51777.110000000008</v>
      </c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>
        <v>51777.110000000008</v>
      </c>
    </row>
    <row r="11" spans="1:30" x14ac:dyDescent="0.3">
      <c r="A11" s="81" t="s">
        <v>87</v>
      </c>
      <c r="B11" s="88"/>
      <c r="C11" s="88"/>
      <c r="D11" s="88"/>
      <c r="E11" s="88"/>
      <c r="F11" s="88"/>
      <c r="G11" s="88"/>
      <c r="H11" s="88"/>
      <c r="I11" s="88">
        <v>241326.03000000003</v>
      </c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>
        <v>241326.03000000003</v>
      </c>
    </row>
    <row r="12" spans="1:30" x14ac:dyDescent="0.3">
      <c r="A12" s="81" t="s">
        <v>353</v>
      </c>
      <c r="B12" s="88"/>
      <c r="C12" s="88"/>
      <c r="D12" s="88"/>
      <c r="E12" s="88"/>
      <c r="F12" s="88"/>
      <c r="G12" s="88"/>
      <c r="H12" s="88"/>
      <c r="I12" s="88"/>
      <c r="J12" s="88"/>
      <c r="K12" s="88">
        <v>142018.91</v>
      </c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>
        <v>142018.91</v>
      </c>
    </row>
    <row r="13" spans="1:30" x14ac:dyDescent="0.3">
      <c r="A13" s="81" t="s">
        <v>393</v>
      </c>
      <c r="B13" s="88"/>
      <c r="C13" s="88"/>
      <c r="D13" s="88">
        <v>63100.290000000008</v>
      </c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>
        <v>63100.290000000008</v>
      </c>
    </row>
    <row r="14" spans="1:30" x14ac:dyDescent="0.3">
      <c r="A14" s="81" t="s">
        <v>433</v>
      </c>
      <c r="B14" s="88"/>
      <c r="C14" s="88"/>
      <c r="D14" s="88"/>
      <c r="E14" s="88"/>
      <c r="F14" s="88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>
        <v>175093.05000000002</v>
      </c>
      <c r="AA14" s="88"/>
      <c r="AB14" s="88"/>
      <c r="AC14" s="88"/>
      <c r="AD14" s="88">
        <v>175093.05000000002</v>
      </c>
    </row>
    <row r="15" spans="1:30" x14ac:dyDescent="0.3">
      <c r="A15" s="81" t="s">
        <v>441</v>
      </c>
      <c r="B15" s="88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>
        <v>152311.17000000001</v>
      </c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>
        <v>152311.17000000001</v>
      </c>
    </row>
    <row r="16" spans="1:30" x14ac:dyDescent="0.3">
      <c r="A16" s="81" t="s">
        <v>164</v>
      </c>
      <c r="B16" s="88"/>
      <c r="C16" s="88"/>
      <c r="D16" s="88"/>
      <c r="E16" s="88"/>
      <c r="F16" s="88"/>
      <c r="G16" s="88"/>
      <c r="H16" s="88"/>
      <c r="I16" s="88"/>
      <c r="J16" s="88"/>
      <c r="K16" s="88">
        <v>152400.71000000002</v>
      </c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>
        <v>152400.71000000002</v>
      </c>
    </row>
    <row r="17" spans="1:30" x14ac:dyDescent="0.3">
      <c r="A17" s="81" t="s">
        <v>532</v>
      </c>
      <c r="B17" s="88"/>
      <c r="C17" s="88"/>
      <c r="D17" s="88"/>
      <c r="E17" s="88"/>
      <c r="F17" s="88"/>
      <c r="G17" s="88"/>
      <c r="H17" s="88">
        <v>39068.480000000003</v>
      </c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>
        <v>39068.480000000003</v>
      </c>
    </row>
    <row r="18" spans="1:30" x14ac:dyDescent="0.3">
      <c r="A18" s="81" t="s">
        <v>258</v>
      </c>
      <c r="B18" s="88"/>
      <c r="C18" s="88"/>
      <c r="D18" s="88"/>
      <c r="E18" s="88"/>
      <c r="F18" s="88"/>
      <c r="G18" s="88"/>
      <c r="H18" s="88"/>
      <c r="I18" s="88"/>
      <c r="J18" s="88"/>
      <c r="K18" s="88">
        <v>156958.78000000003</v>
      </c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>
        <v>156958.78000000003</v>
      </c>
    </row>
    <row r="19" spans="1:30" x14ac:dyDescent="0.3">
      <c r="A19" s="81" t="s">
        <v>321</v>
      </c>
      <c r="B19" s="88"/>
      <c r="C19" s="88"/>
      <c r="D19" s="88"/>
      <c r="E19" s="88"/>
      <c r="F19" s="88"/>
      <c r="G19" s="88"/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>
        <v>374325.60000000003</v>
      </c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>
        <v>374325.60000000003</v>
      </c>
    </row>
    <row r="20" spans="1:30" x14ac:dyDescent="0.3">
      <c r="A20" s="81" t="s">
        <v>27</v>
      </c>
      <c r="B20" s="88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>
        <v>581448.56000000017</v>
      </c>
      <c r="AB20" s="88"/>
      <c r="AC20" s="88"/>
      <c r="AD20" s="88">
        <v>581448.56000000017</v>
      </c>
    </row>
    <row r="21" spans="1:30" x14ac:dyDescent="0.3">
      <c r="A21" s="81" t="s">
        <v>510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>
        <v>64710.80000000001</v>
      </c>
      <c r="AA21" s="88"/>
      <c r="AB21" s="88"/>
      <c r="AC21" s="88"/>
      <c r="AD21" s="88">
        <v>64710.80000000001</v>
      </c>
    </row>
    <row r="22" spans="1:30" x14ac:dyDescent="0.3">
      <c r="A22" s="81" t="s">
        <v>502</v>
      </c>
      <c r="B22" s="88"/>
      <c r="C22" s="88"/>
      <c r="D22" s="88"/>
      <c r="E22" s="88"/>
      <c r="F22" s="88"/>
      <c r="G22" s="88">
        <v>59035.900000000016</v>
      </c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>
        <v>59035.900000000016</v>
      </c>
    </row>
    <row r="23" spans="1:30" x14ac:dyDescent="0.3">
      <c r="A23" s="81" t="s">
        <v>95</v>
      </c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>
        <v>476314.08000000007</v>
      </c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>
        <v>476314.08000000007</v>
      </c>
    </row>
    <row r="24" spans="1:30" x14ac:dyDescent="0.3">
      <c r="A24" s="81" t="s">
        <v>345</v>
      </c>
      <c r="B24" s="88"/>
      <c r="C24" s="88"/>
      <c r="D24" s="88"/>
      <c r="E24" s="88"/>
      <c r="F24" s="88"/>
      <c r="G24" s="88"/>
      <c r="H24" s="88"/>
      <c r="I24" s="88"/>
      <c r="J24" s="88">
        <v>462719.7300000001</v>
      </c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>
        <v>462719.7300000001</v>
      </c>
    </row>
    <row r="25" spans="1:30" x14ac:dyDescent="0.3">
      <c r="A25" s="81" t="s">
        <v>524</v>
      </c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>
        <v>170265.15000000002</v>
      </c>
      <c r="V25" s="88"/>
      <c r="W25" s="88"/>
      <c r="X25" s="88"/>
      <c r="Y25" s="88"/>
      <c r="Z25" s="88"/>
      <c r="AA25" s="88"/>
      <c r="AB25" s="88"/>
      <c r="AC25" s="88"/>
      <c r="AD25" s="88">
        <v>170265.15000000002</v>
      </c>
    </row>
    <row r="26" spans="1:30" x14ac:dyDescent="0.3">
      <c r="A26" s="81" t="s">
        <v>494</v>
      </c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>
        <v>72992.040000000023</v>
      </c>
      <c r="V26" s="88"/>
      <c r="W26" s="88"/>
      <c r="X26" s="88"/>
      <c r="Y26" s="88"/>
      <c r="Z26" s="88"/>
      <c r="AA26" s="88"/>
      <c r="AB26" s="88"/>
      <c r="AC26" s="88"/>
      <c r="AD26" s="88">
        <v>72992.040000000023</v>
      </c>
    </row>
    <row r="27" spans="1:30" x14ac:dyDescent="0.3">
      <c r="A27" s="81" t="s">
        <v>35</v>
      </c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>
        <v>240935.20000000004</v>
      </c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>
        <v>240935.20000000004</v>
      </c>
    </row>
    <row r="28" spans="1:30" x14ac:dyDescent="0.3">
      <c r="A28" s="81" t="s">
        <v>16</v>
      </c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>
        <v>62387.600000000013</v>
      </c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>
        <v>62387.600000000013</v>
      </c>
    </row>
    <row r="29" spans="1:30" x14ac:dyDescent="0.3">
      <c r="A29" s="81" t="s">
        <v>369</v>
      </c>
      <c r="B29" s="88"/>
      <c r="C29" s="88"/>
      <c r="D29" s="88">
        <v>475847.02000000008</v>
      </c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88">
        <v>475847.02000000008</v>
      </c>
    </row>
    <row r="30" spans="1:30" x14ac:dyDescent="0.3">
      <c r="A30" s="81" t="s">
        <v>120</v>
      </c>
      <c r="B30" s="88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>
        <v>220832.26000000004</v>
      </c>
      <c r="Z30" s="88"/>
      <c r="AA30" s="88"/>
      <c r="AB30" s="88"/>
      <c r="AC30" s="88"/>
      <c r="AD30" s="88">
        <v>220832.26000000004</v>
      </c>
    </row>
    <row r="31" spans="1:30" x14ac:dyDescent="0.3">
      <c r="A31" s="81" t="s">
        <v>562</v>
      </c>
      <c r="B31" s="88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>
        <v>300185.27</v>
      </c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>
        <v>300185.27</v>
      </c>
    </row>
    <row r="32" spans="1:30" x14ac:dyDescent="0.3">
      <c r="A32" s="81" t="s">
        <v>570</v>
      </c>
      <c r="B32" s="88"/>
      <c r="C32" s="88"/>
      <c r="D32" s="88"/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>
        <v>79976.160000000018</v>
      </c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>
        <v>79976.160000000018</v>
      </c>
    </row>
    <row r="33" spans="1:30" x14ac:dyDescent="0.3">
      <c r="A33" s="81" t="s">
        <v>586</v>
      </c>
      <c r="B33" s="88"/>
      <c r="C33" s="88"/>
      <c r="D33" s="88">
        <v>5870.920000000001</v>
      </c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>
        <v>5870.920000000001</v>
      </c>
    </row>
    <row r="34" spans="1:30" x14ac:dyDescent="0.3">
      <c r="A34" s="81" t="s">
        <v>224</v>
      </c>
      <c r="B34" s="88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>
        <v>179034.02000000002</v>
      </c>
      <c r="AA34" s="88"/>
      <c r="AB34" s="88"/>
      <c r="AC34" s="88"/>
      <c r="AD34" s="88">
        <v>179034.02000000002</v>
      </c>
    </row>
    <row r="35" spans="1:30" x14ac:dyDescent="0.3">
      <c r="A35" s="81" t="s">
        <v>306</v>
      </c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>
        <v>50730.460000000014</v>
      </c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>
        <v>50730.460000000014</v>
      </c>
    </row>
    <row r="36" spans="1:30" x14ac:dyDescent="0.3">
      <c r="A36" s="81" t="s">
        <v>251</v>
      </c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>
        <v>1805.3200000000002</v>
      </c>
      <c r="V36" s="88"/>
      <c r="W36" s="88"/>
      <c r="X36" s="88"/>
      <c r="Y36" s="88"/>
      <c r="Z36" s="88"/>
      <c r="AA36" s="88"/>
      <c r="AB36" s="88"/>
      <c r="AC36" s="88"/>
      <c r="AD36" s="88">
        <v>1805.3200000000002</v>
      </c>
    </row>
    <row r="37" spans="1:30" x14ac:dyDescent="0.3">
      <c r="A37" s="81" t="s">
        <v>472</v>
      </c>
      <c r="B37" s="88"/>
      <c r="C37" s="88"/>
      <c r="D37" s="88"/>
      <c r="E37" s="88"/>
      <c r="F37" s="88"/>
      <c r="G37" s="88"/>
      <c r="H37" s="88"/>
      <c r="I37" s="88"/>
      <c r="J37" s="88"/>
      <c r="K37" s="88">
        <v>210769.90000000005</v>
      </c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>
        <v>210769.90000000005</v>
      </c>
    </row>
    <row r="38" spans="1:30" x14ac:dyDescent="0.3">
      <c r="A38" s="81" t="s">
        <v>416</v>
      </c>
      <c r="B38" s="88"/>
      <c r="C38" s="88"/>
      <c r="D38" s="88"/>
      <c r="E38" s="88"/>
      <c r="F38" s="88"/>
      <c r="G38" s="88"/>
      <c r="H38" s="88"/>
      <c r="I38" s="88"/>
      <c r="J38" s="88"/>
      <c r="K38" s="88">
        <v>515530.18000000011</v>
      </c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>
        <v>515530.18000000011</v>
      </c>
    </row>
    <row r="39" spans="1:30" x14ac:dyDescent="0.3">
      <c r="A39" s="81" t="s">
        <v>617</v>
      </c>
      <c r="B39" s="88"/>
      <c r="C39" s="88"/>
      <c r="D39" s="88"/>
      <c r="E39" s="88">
        <v>132999.57000000004</v>
      </c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>
        <v>132999.57000000004</v>
      </c>
    </row>
    <row r="40" spans="1:30" x14ac:dyDescent="0.3">
      <c r="A40" s="81" t="s">
        <v>449</v>
      </c>
      <c r="B40" s="88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>
        <v>12350.470000000001</v>
      </c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88"/>
      <c r="AD40" s="88">
        <v>12350.470000000001</v>
      </c>
    </row>
    <row r="41" spans="1:30" x14ac:dyDescent="0.3">
      <c r="A41" s="81" t="s">
        <v>377</v>
      </c>
      <c r="B41" s="88"/>
      <c r="C41" s="88"/>
      <c r="D41" s="88"/>
      <c r="E41" s="88">
        <v>24276.230000000007</v>
      </c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>
        <v>24276.230000000007</v>
      </c>
    </row>
    <row r="42" spans="1:30" x14ac:dyDescent="0.3">
      <c r="A42" s="81" t="s">
        <v>215</v>
      </c>
      <c r="B42" s="88"/>
      <c r="C42" s="88"/>
      <c r="D42" s="88"/>
      <c r="E42" s="88"/>
      <c r="F42" s="88"/>
      <c r="G42" s="88"/>
      <c r="H42" s="88"/>
      <c r="I42" s="88"/>
      <c r="J42" s="88"/>
      <c r="K42" s="88"/>
      <c r="L42" s="88"/>
      <c r="M42" s="88"/>
      <c r="N42" s="88"/>
      <c r="O42" s="88"/>
      <c r="P42" s="88"/>
      <c r="Q42" s="88"/>
      <c r="R42" s="88"/>
      <c r="S42" s="88"/>
      <c r="T42" s="88"/>
      <c r="U42" s="88">
        <v>47674.000000000007</v>
      </c>
      <c r="V42" s="88"/>
      <c r="W42" s="88"/>
      <c r="X42" s="88"/>
      <c r="Y42" s="88"/>
      <c r="Z42" s="88"/>
      <c r="AA42" s="88"/>
      <c r="AB42" s="88"/>
      <c r="AC42" s="88"/>
      <c r="AD42" s="88">
        <v>47674.000000000007</v>
      </c>
    </row>
    <row r="43" spans="1:30" x14ac:dyDescent="0.3">
      <c r="A43" s="81" t="s">
        <v>337</v>
      </c>
      <c r="B43" s="88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>
        <v>119389.49000000002</v>
      </c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>
        <v>119389.49000000002</v>
      </c>
    </row>
    <row r="44" spans="1:30" x14ac:dyDescent="0.3">
      <c r="A44" s="81" t="s">
        <v>457</v>
      </c>
      <c r="B44" s="88"/>
      <c r="C44" s="88"/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>
        <v>74003.600000000006</v>
      </c>
      <c r="T44" s="88"/>
      <c r="U44" s="88"/>
      <c r="V44" s="88"/>
      <c r="W44" s="88"/>
      <c r="X44" s="88"/>
      <c r="Y44" s="88"/>
      <c r="Z44" s="88"/>
      <c r="AA44" s="88"/>
      <c r="AB44" s="88"/>
      <c r="AC44" s="88"/>
      <c r="AD44" s="88">
        <v>74003.600000000006</v>
      </c>
    </row>
    <row r="45" spans="1:30" x14ac:dyDescent="0.3">
      <c r="A45" s="81" t="s">
        <v>314</v>
      </c>
      <c r="B45" s="88"/>
      <c r="C45" s="88"/>
      <c r="D45" s="88"/>
      <c r="E45" s="88"/>
      <c r="F45" s="88"/>
      <c r="G45" s="88"/>
      <c r="H45" s="88"/>
      <c r="I45" s="88"/>
      <c r="J45" s="88"/>
      <c r="K45" s="88">
        <v>232992.76000000004</v>
      </c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  <c r="Y45" s="88"/>
      <c r="Z45" s="88"/>
      <c r="AA45" s="88"/>
      <c r="AB45" s="88"/>
      <c r="AC45" s="88"/>
      <c r="AD45" s="88">
        <v>232992.76000000004</v>
      </c>
    </row>
    <row r="46" spans="1:30" x14ac:dyDescent="0.3">
      <c r="A46" s="81" t="s">
        <v>190</v>
      </c>
      <c r="B46" s="88"/>
      <c r="C46" s="88"/>
      <c r="D46" s="88"/>
      <c r="E46" s="88"/>
      <c r="F46" s="88"/>
      <c r="G46" s="88"/>
      <c r="H46" s="88">
        <v>81112.350000000006</v>
      </c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8"/>
      <c r="AC46" s="88"/>
      <c r="AD46" s="88">
        <v>81112.350000000006</v>
      </c>
    </row>
    <row r="47" spans="1:30" x14ac:dyDescent="0.3">
      <c r="A47" s="81" t="s">
        <v>578</v>
      </c>
      <c r="B47" s="88"/>
      <c r="C47" s="88"/>
      <c r="D47" s="88"/>
      <c r="E47" s="88"/>
      <c r="F47" s="88"/>
      <c r="G47" s="88"/>
      <c r="H47" s="88"/>
      <c r="I47" s="88"/>
      <c r="J47" s="88"/>
      <c r="K47" s="88">
        <v>181867.84000000005</v>
      </c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  <c r="AA47" s="88"/>
      <c r="AB47" s="88"/>
      <c r="AC47" s="88"/>
      <c r="AD47" s="88">
        <v>181867.84000000005</v>
      </c>
    </row>
    <row r="48" spans="1:30" x14ac:dyDescent="0.3">
      <c r="A48" s="81" t="s">
        <v>361</v>
      </c>
      <c r="B48" s="88"/>
      <c r="C48" s="88"/>
      <c r="D48" s="88"/>
      <c r="E48" s="88"/>
      <c r="F48" s="88"/>
      <c r="G48" s="88">
        <v>252557.25000000006</v>
      </c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8"/>
      <c r="AC48" s="88"/>
      <c r="AD48" s="88">
        <v>252557.25000000006</v>
      </c>
    </row>
    <row r="49" spans="1:30" x14ac:dyDescent="0.3">
      <c r="A49" s="81" t="s">
        <v>181</v>
      </c>
      <c r="B49" s="88"/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>
        <v>101102.76000000001</v>
      </c>
      <c r="X49" s="88"/>
      <c r="Y49" s="88"/>
      <c r="Z49" s="88"/>
      <c r="AA49" s="88"/>
      <c r="AB49" s="88"/>
      <c r="AC49" s="88"/>
      <c r="AD49" s="88">
        <v>101102.76000000001</v>
      </c>
    </row>
    <row r="50" spans="1:30" x14ac:dyDescent="0.3">
      <c r="A50" s="81" t="s">
        <v>624</v>
      </c>
      <c r="B50" s="88"/>
      <c r="C50" s="88"/>
      <c r="D50" s="88"/>
      <c r="E50" s="88"/>
      <c r="F50" s="88"/>
      <c r="G50" s="88"/>
      <c r="H50" s="88"/>
      <c r="I50" s="88"/>
      <c r="J50" s="88">
        <v>135374.80000000002</v>
      </c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  <c r="AA50" s="88"/>
      <c r="AB50" s="88"/>
      <c r="AC50" s="88"/>
      <c r="AD50" s="88">
        <v>135374.80000000002</v>
      </c>
    </row>
    <row r="51" spans="1:30" x14ac:dyDescent="0.3">
      <c r="A51" s="81" t="s">
        <v>45</v>
      </c>
      <c r="B51" s="88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  <c r="AA51" s="88"/>
      <c r="AB51" s="88">
        <v>311958.57000000007</v>
      </c>
      <c r="AC51" s="88"/>
      <c r="AD51" s="88">
        <v>311958.57000000007</v>
      </c>
    </row>
    <row r="52" spans="1:30" x14ac:dyDescent="0.3">
      <c r="A52" s="81" t="s">
        <v>289</v>
      </c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>
        <v>85687.360000000015</v>
      </c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>
        <v>85687.360000000015</v>
      </c>
    </row>
    <row r="53" spans="1:30" x14ac:dyDescent="0.3">
      <c r="A53" s="81" t="s">
        <v>137</v>
      </c>
      <c r="B53" s="88">
        <v>442510.31000000006</v>
      </c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  <c r="AA53" s="88"/>
      <c r="AB53" s="88"/>
      <c r="AC53" s="88"/>
      <c r="AD53" s="88">
        <v>442510.31000000006</v>
      </c>
    </row>
    <row r="54" spans="1:30" x14ac:dyDescent="0.3">
      <c r="A54" s="81" t="s">
        <v>198</v>
      </c>
      <c r="B54" s="88"/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>
        <v>376345.09000000008</v>
      </c>
      <c r="S54" s="88"/>
      <c r="T54" s="88"/>
      <c r="U54" s="88"/>
      <c r="V54" s="88"/>
      <c r="W54" s="88"/>
      <c r="X54" s="88"/>
      <c r="Y54" s="88"/>
      <c r="Z54" s="88"/>
      <c r="AA54" s="88"/>
      <c r="AB54" s="88"/>
      <c r="AC54" s="88"/>
      <c r="AD54" s="88">
        <v>376345.09000000008</v>
      </c>
    </row>
    <row r="55" spans="1:30" x14ac:dyDescent="0.3">
      <c r="A55" s="81" t="s">
        <v>282</v>
      </c>
      <c r="B55" s="88"/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>
        <v>452979.2300000001</v>
      </c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  <c r="AA55" s="88"/>
      <c r="AB55" s="88"/>
      <c r="AC55" s="88"/>
      <c r="AD55" s="88">
        <v>452979.2300000001</v>
      </c>
    </row>
    <row r="56" spans="1:30" x14ac:dyDescent="0.3">
      <c r="A56" s="81" t="s">
        <v>385</v>
      </c>
      <c r="B56" s="88"/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>
        <v>174546.13000000003</v>
      </c>
      <c r="X56" s="88"/>
      <c r="Y56" s="88"/>
      <c r="Z56" s="88"/>
      <c r="AA56" s="88"/>
      <c r="AB56" s="88"/>
      <c r="AC56" s="88"/>
      <c r="AD56" s="88">
        <v>174546.13000000003</v>
      </c>
    </row>
    <row r="57" spans="1:30" x14ac:dyDescent="0.3">
      <c r="A57" s="81" t="s">
        <v>539</v>
      </c>
      <c r="B57" s="88"/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T57" s="88">
        <v>163457.69000000003</v>
      </c>
      <c r="U57" s="88"/>
      <c r="V57" s="88"/>
      <c r="W57" s="88"/>
      <c r="X57" s="88"/>
      <c r="Y57" s="88"/>
      <c r="Z57" s="88"/>
      <c r="AA57" s="88"/>
      <c r="AB57" s="88"/>
      <c r="AC57" s="88"/>
      <c r="AD57" s="88">
        <v>163457.69000000003</v>
      </c>
    </row>
    <row r="58" spans="1:30" x14ac:dyDescent="0.3">
      <c r="A58" s="81" t="s">
        <v>547</v>
      </c>
      <c r="B58" s="88">
        <v>156893.44000000003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8"/>
      <c r="Y58" s="88"/>
      <c r="Z58" s="88"/>
      <c r="AA58" s="88"/>
      <c r="AB58" s="88"/>
      <c r="AC58" s="88"/>
      <c r="AD58" s="88">
        <v>156893.44000000003</v>
      </c>
    </row>
    <row r="59" spans="1:30" x14ac:dyDescent="0.3">
      <c r="A59" s="81" t="s">
        <v>242</v>
      </c>
      <c r="B59" s="88"/>
      <c r="C59" s="88"/>
      <c r="D59" s="88">
        <v>87764.930000000008</v>
      </c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88"/>
      <c r="Y59" s="88"/>
      <c r="Z59" s="88"/>
      <c r="AA59" s="88"/>
      <c r="AB59" s="88"/>
      <c r="AC59" s="88"/>
      <c r="AD59" s="88">
        <v>87764.930000000008</v>
      </c>
    </row>
    <row r="60" spans="1:30" x14ac:dyDescent="0.3">
      <c r="A60" s="81" t="s">
        <v>329</v>
      </c>
      <c r="B60" s="88"/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>
        <v>112757.48000000001</v>
      </c>
      <c r="Q60" s="88"/>
      <c r="R60" s="88"/>
      <c r="S60" s="88"/>
      <c r="T60" s="88"/>
      <c r="U60" s="88"/>
      <c r="V60" s="88"/>
      <c r="W60" s="88"/>
      <c r="X60" s="88"/>
      <c r="Y60" s="88"/>
      <c r="Z60" s="88"/>
      <c r="AA60" s="88"/>
      <c r="AB60" s="88"/>
      <c r="AC60" s="88"/>
      <c r="AD60" s="88">
        <v>112757.48000000001</v>
      </c>
    </row>
    <row r="61" spans="1:30" x14ac:dyDescent="0.3">
      <c r="A61" s="81" t="s">
        <v>480</v>
      </c>
      <c r="B61" s="88"/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>
        <v>436956.41000000009</v>
      </c>
      <c r="S61" s="88"/>
      <c r="T61" s="88"/>
      <c r="U61" s="88"/>
      <c r="V61" s="88"/>
      <c r="W61" s="88"/>
      <c r="X61" s="88"/>
      <c r="Y61" s="88"/>
      <c r="Z61" s="88"/>
      <c r="AA61" s="88"/>
      <c r="AB61" s="88"/>
      <c r="AC61" s="88"/>
      <c r="AD61" s="88">
        <v>436956.41000000009</v>
      </c>
    </row>
    <row r="62" spans="1:30" x14ac:dyDescent="0.3">
      <c r="A62" s="81" t="s">
        <v>233</v>
      </c>
      <c r="B62" s="88"/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>
        <v>586307.92000000016</v>
      </c>
      <c r="Q62" s="88"/>
      <c r="R62" s="88"/>
      <c r="S62" s="88"/>
      <c r="T62" s="88"/>
      <c r="U62" s="88"/>
      <c r="V62" s="88"/>
      <c r="W62" s="88"/>
      <c r="X62" s="88"/>
      <c r="Y62" s="88"/>
      <c r="Z62" s="88"/>
      <c r="AA62" s="88"/>
      <c r="AB62" s="88"/>
      <c r="AC62" s="88"/>
      <c r="AD62" s="88">
        <v>586307.92000000016</v>
      </c>
    </row>
    <row r="63" spans="1:30" x14ac:dyDescent="0.3">
      <c r="A63" s="81" t="s">
        <v>111</v>
      </c>
      <c r="B63" s="88"/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>
        <v>544061.9800000001</v>
      </c>
      <c r="Y63" s="88"/>
      <c r="Z63" s="88"/>
      <c r="AA63" s="88"/>
      <c r="AB63" s="88"/>
      <c r="AC63" s="88"/>
      <c r="AD63" s="88">
        <v>544061.9800000001</v>
      </c>
    </row>
    <row r="64" spans="1:30" x14ac:dyDescent="0.3">
      <c r="A64" s="81" t="s">
        <v>61</v>
      </c>
      <c r="B64" s="88"/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8"/>
      <c r="Y64" s="88"/>
      <c r="Z64" s="88"/>
      <c r="AA64" s="88"/>
      <c r="AB64" s="88">
        <v>74971.600000000006</v>
      </c>
      <c r="AC64" s="88"/>
      <c r="AD64" s="88">
        <v>74971.600000000006</v>
      </c>
    </row>
    <row r="65" spans="1:30" x14ac:dyDescent="0.3">
      <c r="A65" s="81" t="s">
        <v>53</v>
      </c>
      <c r="B65" s="88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>
        <v>40894.37000000001</v>
      </c>
      <c r="W65" s="88"/>
      <c r="X65" s="88"/>
      <c r="Y65" s="88"/>
      <c r="Z65" s="88"/>
      <c r="AA65" s="88"/>
      <c r="AB65" s="88"/>
      <c r="AC65" s="88"/>
      <c r="AD65" s="88">
        <v>40894.37000000001</v>
      </c>
    </row>
    <row r="66" spans="1:30" x14ac:dyDescent="0.3">
      <c r="A66" s="81" t="s">
        <v>609</v>
      </c>
      <c r="B66" s="88">
        <v>182121.94000000003</v>
      </c>
      <c r="C66" s="88"/>
      <c r="D66" s="88"/>
      <c r="E66" s="88"/>
      <c r="F66" s="88"/>
      <c r="G66" s="88"/>
      <c r="H66" s="88"/>
      <c r="I66" s="88"/>
      <c r="J66" s="88"/>
      <c r="K66" s="88"/>
      <c r="L66" s="88"/>
      <c r="M66" s="88"/>
      <c r="N66" s="88"/>
      <c r="O66" s="88"/>
      <c r="P66" s="88"/>
      <c r="Q66" s="88"/>
      <c r="R66" s="88"/>
      <c r="S66" s="88"/>
      <c r="T66" s="88"/>
      <c r="U66" s="88"/>
      <c r="V66" s="88"/>
      <c r="W66" s="88"/>
      <c r="X66" s="88"/>
      <c r="Y66" s="88"/>
      <c r="Z66" s="88"/>
      <c r="AA66" s="88"/>
      <c r="AB66" s="88"/>
      <c r="AC66" s="88"/>
      <c r="AD66" s="88">
        <v>182121.94000000003</v>
      </c>
    </row>
    <row r="67" spans="1:30" x14ac:dyDescent="0.3">
      <c r="A67" s="81" t="s">
        <v>265</v>
      </c>
      <c r="B67" s="88"/>
      <c r="C67" s="88"/>
      <c r="D67" s="88"/>
      <c r="E67" s="88"/>
      <c r="F67" s="88"/>
      <c r="G67" s="88">
        <v>160052.75</v>
      </c>
      <c r="H67" s="88"/>
      <c r="I67" s="88"/>
      <c r="J67" s="88"/>
      <c r="K67" s="88"/>
      <c r="L67" s="88"/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88"/>
      <c r="X67" s="88"/>
      <c r="Y67" s="88"/>
      <c r="Z67" s="88"/>
      <c r="AA67" s="88"/>
      <c r="AB67" s="88"/>
      <c r="AC67" s="88"/>
      <c r="AD67" s="88">
        <v>160052.75</v>
      </c>
    </row>
    <row r="68" spans="1:30" x14ac:dyDescent="0.3">
      <c r="A68" s="81" t="s">
        <v>297</v>
      </c>
      <c r="B68" s="88"/>
      <c r="C68" s="88"/>
      <c r="D68" s="88"/>
      <c r="E68" s="88"/>
      <c r="F68" s="88"/>
      <c r="G68" s="88"/>
      <c r="H68" s="88"/>
      <c r="I68" s="88"/>
      <c r="J68" s="88"/>
      <c r="K68" s="88"/>
      <c r="L68" s="88"/>
      <c r="M68" s="88"/>
      <c r="N68" s="88"/>
      <c r="O68" s="88"/>
      <c r="P68" s="88"/>
      <c r="Q68" s="88"/>
      <c r="R68" s="88"/>
      <c r="S68" s="88">
        <v>550429.00000000012</v>
      </c>
      <c r="T68" s="88"/>
      <c r="U68" s="88"/>
      <c r="V68" s="88"/>
      <c r="W68" s="88"/>
      <c r="X68" s="88"/>
      <c r="Y68" s="88"/>
      <c r="Z68" s="88"/>
      <c r="AA68" s="88"/>
      <c r="AB68" s="88"/>
      <c r="AC68" s="88"/>
      <c r="AD68" s="88">
        <v>550429.00000000012</v>
      </c>
    </row>
    <row r="69" spans="1:30" x14ac:dyDescent="0.3">
      <c r="A69" s="81" t="s">
        <v>424</v>
      </c>
      <c r="B69" s="88"/>
      <c r="C69" s="88"/>
      <c r="D69" s="88"/>
      <c r="E69" s="88"/>
      <c r="F69" s="88"/>
      <c r="G69" s="88"/>
      <c r="H69" s="88"/>
      <c r="I69" s="88"/>
      <c r="J69" s="88"/>
      <c r="K69" s="88"/>
      <c r="L69" s="88"/>
      <c r="M69" s="88"/>
      <c r="N69" s="88"/>
      <c r="O69" s="88"/>
      <c r="P69" s="88"/>
      <c r="Q69" s="88"/>
      <c r="R69" s="88"/>
      <c r="S69" s="88"/>
      <c r="T69" s="88">
        <v>500261.19000000006</v>
      </c>
      <c r="U69" s="88"/>
      <c r="V69" s="88"/>
      <c r="W69" s="88"/>
      <c r="X69" s="88"/>
      <c r="Y69" s="88"/>
      <c r="Z69" s="88"/>
      <c r="AA69" s="88"/>
      <c r="AB69" s="88"/>
      <c r="AC69" s="88"/>
      <c r="AD69" s="88">
        <v>500261.19000000006</v>
      </c>
    </row>
    <row r="70" spans="1:30" x14ac:dyDescent="0.3">
      <c r="A70" s="81" t="s">
        <v>401</v>
      </c>
      <c r="B70" s="88"/>
      <c r="C70" s="88"/>
      <c r="D70" s="88"/>
      <c r="E70" s="88"/>
      <c r="F70" s="88"/>
      <c r="G70" s="88"/>
      <c r="H70" s="88"/>
      <c r="I70" s="88"/>
      <c r="J70" s="88"/>
      <c r="K70" s="88"/>
      <c r="L70" s="88"/>
      <c r="M70" s="88"/>
      <c r="N70" s="88"/>
      <c r="O70" s="88">
        <v>50135.140000000007</v>
      </c>
      <c r="P70" s="88"/>
      <c r="Q70" s="88"/>
      <c r="R70" s="88"/>
      <c r="S70" s="88"/>
      <c r="T70" s="88"/>
      <c r="U70" s="88"/>
      <c r="V70" s="88"/>
      <c r="W70" s="88"/>
      <c r="X70" s="88"/>
      <c r="Y70" s="88"/>
      <c r="Z70" s="88"/>
      <c r="AA70" s="88"/>
      <c r="AB70" s="88"/>
      <c r="AC70" s="88"/>
      <c r="AD70" s="88">
        <v>50135.140000000007</v>
      </c>
    </row>
    <row r="71" spans="1:30" x14ac:dyDescent="0.3">
      <c r="A71" s="81" t="s">
        <v>173</v>
      </c>
      <c r="B71" s="88"/>
      <c r="C71" s="88"/>
      <c r="D71" s="88"/>
      <c r="E71" s="88"/>
      <c r="F71" s="88"/>
      <c r="G71" s="88"/>
      <c r="H71" s="88"/>
      <c r="I71" s="88"/>
      <c r="J71" s="88"/>
      <c r="K71" s="88"/>
      <c r="L71" s="88"/>
      <c r="M71" s="88"/>
      <c r="N71" s="88">
        <v>174820.80000000002</v>
      </c>
      <c r="O71" s="88"/>
      <c r="P71" s="88"/>
      <c r="Q71" s="88"/>
      <c r="R71" s="88"/>
      <c r="S71" s="88"/>
      <c r="T71" s="88"/>
      <c r="U71" s="88"/>
      <c r="V71" s="88"/>
      <c r="W71" s="88"/>
      <c r="X71" s="88"/>
      <c r="Y71" s="88"/>
      <c r="Z71" s="88"/>
      <c r="AA71" s="88"/>
      <c r="AB71" s="88"/>
      <c r="AC71" s="88"/>
      <c r="AD71" s="88">
        <v>174820.80000000002</v>
      </c>
    </row>
    <row r="72" spans="1:30" x14ac:dyDescent="0.3">
      <c r="A72" s="81" t="s">
        <v>488</v>
      </c>
      <c r="B72" s="88"/>
      <c r="C72" s="88"/>
      <c r="D72" s="88"/>
      <c r="E72" s="88"/>
      <c r="F72" s="88"/>
      <c r="G72" s="88"/>
      <c r="H72" s="88"/>
      <c r="I72" s="88"/>
      <c r="J72" s="88"/>
      <c r="K72" s="88"/>
      <c r="L72" s="88"/>
      <c r="M72" s="88"/>
      <c r="N72" s="88"/>
      <c r="O72" s="88"/>
      <c r="P72" s="88"/>
      <c r="Q72" s="88"/>
      <c r="R72" s="88"/>
      <c r="S72" s="88"/>
      <c r="T72" s="88">
        <v>162488.48000000004</v>
      </c>
      <c r="U72" s="88"/>
      <c r="V72" s="88"/>
      <c r="W72" s="88"/>
      <c r="X72" s="88"/>
      <c r="Y72" s="88"/>
      <c r="Z72" s="88"/>
      <c r="AA72" s="88"/>
      <c r="AB72" s="88"/>
      <c r="AC72" s="88"/>
      <c r="AD72" s="88">
        <v>162488.48000000004</v>
      </c>
    </row>
    <row r="73" spans="1:30" x14ac:dyDescent="0.3">
      <c r="A73" s="81" t="s">
        <v>555</v>
      </c>
      <c r="B73" s="88"/>
      <c r="C73" s="88"/>
      <c r="D73" s="88"/>
      <c r="E73" s="88"/>
      <c r="F73" s="88"/>
      <c r="G73" s="88">
        <v>174429.97000000003</v>
      </c>
      <c r="H73" s="88"/>
      <c r="I73" s="88"/>
      <c r="J73" s="88"/>
      <c r="K73" s="88"/>
      <c r="L73" s="88"/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88"/>
      <c r="X73" s="88"/>
      <c r="Y73" s="88"/>
      <c r="Z73" s="88"/>
      <c r="AA73" s="88"/>
      <c r="AB73" s="88"/>
      <c r="AC73" s="88"/>
      <c r="AD73" s="88">
        <v>174429.97000000003</v>
      </c>
    </row>
    <row r="74" spans="1:30" x14ac:dyDescent="0.3">
      <c r="A74" s="81" t="s">
        <v>274</v>
      </c>
      <c r="B74" s="88"/>
      <c r="C74" s="88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>
        <v>213396.81000000003</v>
      </c>
      <c r="S74" s="88"/>
      <c r="T74" s="88"/>
      <c r="U74" s="88"/>
      <c r="V74" s="88"/>
      <c r="W74" s="88"/>
      <c r="X74" s="88"/>
      <c r="Y74" s="88"/>
      <c r="Z74" s="88"/>
      <c r="AA74" s="88"/>
      <c r="AB74" s="88"/>
      <c r="AC74" s="88"/>
      <c r="AD74" s="88">
        <v>213396.81000000003</v>
      </c>
    </row>
    <row r="75" spans="1:30" x14ac:dyDescent="0.3">
      <c r="A75" s="81" t="s">
        <v>464</v>
      </c>
      <c r="B75" s="88"/>
      <c r="C75" s="88"/>
      <c r="D75" s="88"/>
      <c r="E75" s="88"/>
      <c r="F75" s="88"/>
      <c r="G75" s="88"/>
      <c r="H75" s="88"/>
      <c r="I75" s="88"/>
      <c r="J75" s="88"/>
      <c r="K75" s="88"/>
      <c r="L75" s="88"/>
      <c r="M75" s="88"/>
      <c r="N75" s="88"/>
      <c r="O75" s="88"/>
      <c r="P75" s="88"/>
      <c r="Q75" s="88"/>
      <c r="R75" s="88"/>
      <c r="S75" s="88"/>
      <c r="T75" s="88">
        <v>278193.52</v>
      </c>
      <c r="U75" s="88"/>
      <c r="V75" s="88"/>
      <c r="W75" s="88"/>
      <c r="X75" s="88"/>
      <c r="Y75" s="88"/>
      <c r="Z75" s="88"/>
      <c r="AA75" s="88"/>
      <c r="AB75" s="88"/>
      <c r="AC75" s="88"/>
      <c r="AD75" s="88">
        <v>278193.52</v>
      </c>
    </row>
    <row r="76" spans="1:30" x14ac:dyDescent="0.3">
      <c r="A76" s="81" t="s">
        <v>594</v>
      </c>
      <c r="B76" s="88"/>
      <c r="C76" s="88"/>
      <c r="D76" s="88"/>
      <c r="E76" s="88">
        <v>342610.29000000004</v>
      </c>
      <c r="F76" s="88"/>
      <c r="G76" s="88"/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8"/>
      <c r="Y76" s="88"/>
      <c r="Z76" s="88"/>
      <c r="AA76" s="88"/>
      <c r="AB76" s="88"/>
      <c r="AC76" s="88"/>
      <c r="AD76" s="88">
        <v>342610.29000000004</v>
      </c>
    </row>
    <row r="77" spans="1:30" x14ac:dyDescent="0.3">
      <c r="A77" s="81" t="s">
        <v>517</v>
      </c>
      <c r="B77" s="88"/>
      <c r="C77" s="88"/>
      <c r="D77" s="88"/>
      <c r="E77" s="88"/>
      <c r="F77" s="88"/>
      <c r="G77" s="88"/>
      <c r="H77" s="88">
        <v>114560.38000000002</v>
      </c>
      <c r="I77" s="88"/>
      <c r="J77" s="88"/>
      <c r="K77" s="88"/>
      <c r="L77" s="88"/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88"/>
      <c r="X77" s="88"/>
      <c r="Y77" s="88"/>
      <c r="Z77" s="88"/>
      <c r="AA77" s="88"/>
      <c r="AB77" s="88"/>
      <c r="AC77" s="88"/>
      <c r="AD77" s="88">
        <v>114560.38000000002</v>
      </c>
    </row>
    <row r="78" spans="1:30" x14ac:dyDescent="0.3">
      <c r="A78" s="81" t="s">
        <v>77</v>
      </c>
      <c r="B78" s="88"/>
      <c r="C78" s="88">
        <v>281237.88000000006</v>
      </c>
      <c r="D78" s="88"/>
      <c r="E78" s="88"/>
      <c r="F78" s="88"/>
      <c r="G78" s="88"/>
      <c r="H78" s="88"/>
      <c r="I78" s="88"/>
      <c r="J78" s="88"/>
      <c r="K78" s="88"/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8"/>
      <c r="X78" s="88"/>
      <c r="Y78" s="88"/>
      <c r="Z78" s="88"/>
      <c r="AA78" s="88"/>
      <c r="AB78" s="88"/>
      <c r="AC78" s="88"/>
      <c r="AD78" s="88">
        <v>281237.88000000006</v>
      </c>
    </row>
    <row r="79" spans="1:30" x14ac:dyDescent="0.3">
      <c r="A79" s="81" t="s">
        <v>104</v>
      </c>
      <c r="B79" s="88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  <c r="Y79" s="88"/>
      <c r="Z79" s="88"/>
      <c r="AA79" s="88"/>
      <c r="AB79" s="88"/>
      <c r="AC79" s="88">
        <v>71926.030000000013</v>
      </c>
      <c r="AD79" s="88">
        <v>71926.030000000013</v>
      </c>
    </row>
    <row r="80" spans="1:30" x14ac:dyDescent="0.3">
      <c r="A80" s="81" t="s">
        <v>129</v>
      </c>
      <c r="B80" s="88"/>
      <c r="C80" s="88"/>
      <c r="D80" s="88"/>
      <c r="E80" s="88"/>
      <c r="F80" s="88">
        <v>58314.740000000005</v>
      </c>
      <c r="G80" s="88"/>
      <c r="H80" s="88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  <c r="AA80" s="88"/>
      <c r="AB80" s="88"/>
      <c r="AC80" s="88"/>
      <c r="AD80" s="88">
        <v>58314.740000000005</v>
      </c>
    </row>
    <row r="81" spans="1:30" x14ac:dyDescent="0.3">
      <c r="A81" s="81" t="s">
        <v>1957</v>
      </c>
      <c r="B81" s="88">
        <v>961205.85000000021</v>
      </c>
      <c r="C81" s="88">
        <v>281237.88000000006</v>
      </c>
      <c r="D81" s="88">
        <v>632583.16000000015</v>
      </c>
      <c r="E81" s="88">
        <v>836517.77000000014</v>
      </c>
      <c r="F81" s="88">
        <v>58314.740000000005</v>
      </c>
      <c r="G81" s="88">
        <v>646075.87000000011</v>
      </c>
      <c r="H81" s="88">
        <v>234741.21000000002</v>
      </c>
      <c r="I81" s="88">
        <v>241326.03000000003</v>
      </c>
      <c r="J81" s="88">
        <v>740313.0900000002</v>
      </c>
      <c r="K81" s="88">
        <v>1592539.0800000003</v>
      </c>
      <c r="L81" s="88">
        <v>240935.20000000004</v>
      </c>
      <c r="M81" s="88">
        <v>476314.08000000007</v>
      </c>
      <c r="N81" s="88">
        <v>765264.50000000023</v>
      </c>
      <c r="O81" s="88">
        <v>130111.30000000002</v>
      </c>
      <c r="P81" s="88">
        <v>1270951.33</v>
      </c>
      <c r="Q81" s="88">
        <v>62387.600000000013</v>
      </c>
      <c r="R81" s="88">
        <v>1413374.3800000004</v>
      </c>
      <c r="S81" s="88">
        <v>675163.06000000017</v>
      </c>
      <c r="T81" s="88">
        <v>1104400.8800000001</v>
      </c>
      <c r="U81" s="88">
        <v>292736.51000000007</v>
      </c>
      <c r="V81" s="88">
        <v>40894.37000000001</v>
      </c>
      <c r="W81" s="88">
        <v>275648.89</v>
      </c>
      <c r="X81" s="88">
        <v>544061.9800000001</v>
      </c>
      <c r="Y81" s="88">
        <v>220832.26000000004</v>
      </c>
      <c r="Z81" s="88">
        <v>737608.74000000011</v>
      </c>
      <c r="AA81" s="88">
        <v>690596.61000000022</v>
      </c>
      <c r="AB81" s="88">
        <v>386930.17000000004</v>
      </c>
      <c r="AC81" s="88">
        <v>71926.030000000013</v>
      </c>
      <c r="AD81" s="88">
        <v>15624992.57</v>
      </c>
    </row>
  </sheetData>
  <pageMargins left="0.7" right="0.7" top="0.78740157499999996" bottom="0.78740157499999996" header="0.3" footer="0.3"/>
  <pageSetup paperSize="9" orientation="portrait"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CB8F4-1F39-442F-9B8D-22A00EBDF97D}">
  <sheetPr>
    <tabColor rgb="FF92D050"/>
  </sheetPr>
  <dimension ref="A3:A108"/>
  <sheetViews>
    <sheetView workbookViewId="0">
      <selection activeCell="A6" sqref="A6"/>
    </sheetView>
  </sheetViews>
  <sheetFormatPr baseColWidth="10" defaultRowHeight="14.4" x14ac:dyDescent="0.3"/>
  <cols>
    <col min="1" max="1" width="35" style="80" bestFit="1" customWidth="1"/>
    <col min="2" max="2" width="31.109375" style="80" bestFit="1" customWidth="1"/>
    <col min="3" max="16384" width="11.5546875" style="80"/>
  </cols>
  <sheetData>
    <row r="3" spans="1:1" x14ac:dyDescent="0.3">
      <c r="A3" s="80" t="s">
        <v>4</v>
      </c>
    </row>
    <row r="4" spans="1:1" x14ac:dyDescent="0.3">
      <c r="A4" s="81" t="s">
        <v>139</v>
      </c>
    </row>
    <row r="5" spans="1:1" x14ac:dyDescent="0.3">
      <c r="A5" s="89" t="s">
        <v>207</v>
      </c>
    </row>
    <row r="6" spans="1:1" x14ac:dyDescent="0.3">
      <c r="A6" s="89" t="s">
        <v>137</v>
      </c>
    </row>
    <row r="7" spans="1:1" x14ac:dyDescent="0.3">
      <c r="A7" s="89" t="s">
        <v>547</v>
      </c>
    </row>
    <row r="8" spans="1:1" x14ac:dyDescent="0.3">
      <c r="A8" s="89" t="s">
        <v>609</v>
      </c>
    </row>
    <row r="9" spans="1:1" x14ac:dyDescent="0.3">
      <c r="A9" s="81" t="s">
        <v>79</v>
      </c>
    </row>
    <row r="10" spans="1:1" x14ac:dyDescent="0.3">
      <c r="A10" s="89" t="s">
        <v>77</v>
      </c>
    </row>
    <row r="11" spans="1:1" x14ac:dyDescent="0.3">
      <c r="A11" s="81" t="s">
        <v>243</v>
      </c>
    </row>
    <row r="12" spans="1:1" x14ac:dyDescent="0.3">
      <c r="A12" s="89" t="s">
        <v>393</v>
      </c>
    </row>
    <row r="13" spans="1:1" x14ac:dyDescent="0.3">
      <c r="A13" s="89" t="s">
        <v>369</v>
      </c>
    </row>
    <row r="14" spans="1:1" x14ac:dyDescent="0.3">
      <c r="A14" s="89" t="s">
        <v>586</v>
      </c>
    </row>
    <row r="15" spans="1:1" x14ac:dyDescent="0.3">
      <c r="A15" s="89" t="s">
        <v>242</v>
      </c>
    </row>
    <row r="16" spans="1:1" x14ac:dyDescent="0.3">
      <c r="A16" s="81" t="s">
        <v>157</v>
      </c>
    </row>
    <row r="17" spans="1:1" x14ac:dyDescent="0.3">
      <c r="A17" s="89" t="s">
        <v>156</v>
      </c>
    </row>
    <row r="18" spans="1:1" x14ac:dyDescent="0.3">
      <c r="A18" s="89" t="s">
        <v>617</v>
      </c>
    </row>
    <row r="19" spans="1:1" x14ac:dyDescent="0.3">
      <c r="A19" s="89" t="s">
        <v>377</v>
      </c>
    </row>
    <row r="20" spans="1:1" x14ac:dyDescent="0.3">
      <c r="A20" s="89" t="s">
        <v>594</v>
      </c>
    </row>
    <row r="21" spans="1:1" x14ac:dyDescent="0.3">
      <c r="A21" s="81" t="s">
        <v>130</v>
      </c>
    </row>
    <row r="22" spans="1:1" x14ac:dyDescent="0.3">
      <c r="A22" s="89" t="s">
        <v>129</v>
      </c>
    </row>
    <row r="23" spans="1:1" x14ac:dyDescent="0.3">
      <c r="A23" s="81" t="s">
        <v>266</v>
      </c>
    </row>
    <row r="24" spans="1:1" x14ac:dyDescent="0.3">
      <c r="A24" s="89" t="s">
        <v>502</v>
      </c>
    </row>
    <row r="25" spans="1:1" x14ac:dyDescent="0.3">
      <c r="A25" s="89" t="s">
        <v>361</v>
      </c>
    </row>
    <row r="26" spans="1:1" x14ac:dyDescent="0.3">
      <c r="A26" s="89" t="s">
        <v>265</v>
      </c>
    </row>
    <row r="27" spans="1:1" x14ac:dyDescent="0.3">
      <c r="A27" s="89" t="s">
        <v>555</v>
      </c>
    </row>
    <row r="28" spans="1:1" x14ac:dyDescent="0.3">
      <c r="A28" s="81" t="s">
        <v>191</v>
      </c>
    </row>
    <row r="29" spans="1:1" x14ac:dyDescent="0.3">
      <c r="A29" s="89" t="s">
        <v>532</v>
      </c>
    </row>
    <row r="30" spans="1:1" x14ac:dyDescent="0.3">
      <c r="A30" s="89" t="s">
        <v>190</v>
      </c>
    </row>
    <row r="31" spans="1:1" x14ac:dyDescent="0.3">
      <c r="A31" s="89" t="s">
        <v>517</v>
      </c>
    </row>
    <row r="32" spans="1:1" x14ac:dyDescent="0.3">
      <c r="A32" s="81" t="s">
        <v>88</v>
      </c>
    </row>
    <row r="33" spans="1:1" x14ac:dyDescent="0.3">
      <c r="A33" s="89" t="s">
        <v>87</v>
      </c>
    </row>
    <row r="34" spans="1:1" x14ac:dyDescent="0.3">
      <c r="A34" s="81" t="s">
        <v>346</v>
      </c>
    </row>
    <row r="35" spans="1:1" x14ac:dyDescent="0.3">
      <c r="A35" s="89" t="s">
        <v>410</v>
      </c>
    </row>
    <row r="36" spans="1:1" x14ac:dyDescent="0.3">
      <c r="A36" s="89" t="s">
        <v>345</v>
      </c>
    </row>
    <row r="37" spans="1:1" x14ac:dyDescent="0.3">
      <c r="A37" s="89" t="s">
        <v>624</v>
      </c>
    </row>
    <row r="38" spans="1:1" x14ac:dyDescent="0.3">
      <c r="A38" s="81" t="s">
        <v>165</v>
      </c>
    </row>
    <row r="39" spans="1:1" x14ac:dyDescent="0.3">
      <c r="A39" s="89" t="s">
        <v>353</v>
      </c>
    </row>
    <row r="40" spans="1:1" x14ac:dyDescent="0.3">
      <c r="A40" s="89" t="s">
        <v>164</v>
      </c>
    </row>
    <row r="41" spans="1:1" x14ac:dyDescent="0.3">
      <c r="A41" s="89" t="s">
        <v>258</v>
      </c>
    </row>
    <row r="42" spans="1:1" x14ac:dyDescent="0.3">
      <c r="A42" s="89" t="s">
        <v>472</v>
      </c>
    </row>
    <row r="43" spans="1:1" x14ac:dyDescent="0.3">
      <c r="A43" s="89" t="s">
        <v>416</v>
      </c>
    </row>
    <row r="44" spans="1:1" x14ac:dyDescent="0.3">
      <c r="A44" s="89" t="s">
        <v>314</v>
      </c>
    </row>
    <row r="45" spans="1:1" x14ac:dyDescent="0.3">
      <c r="A45" s="89" t="s">
        <v>578</v>
      </c>
    </row>
    <row r="46" spans="1:1" x14ac:dyDescent="0.3">
      <c r="A46" s="81" t="s">
        <v>36</v>
      </c>
    </row>
    <row r="47" spans="1:1" x14ac:dyDescent="0.3">
      <c r="A47" s="89" t="s">
        <v>35</v>
      </c>
    </row>
    <row r="48" spans="1:1" x14ac:dyDescent="0.3">
      <c r="A48" s="81" t="s">
        <v>96</v>
      </c>
    </row>
    <row r="49" spans="1:1" x14ac:dyDescent="0.3">
      <c r="A49" s="89" t="s">
        <v>95</v>
      </c>
    </row>
    <row r="50" spans="1:1" x14ac:dyDescent="0.3">
      <c r="A50" s="81" t="s">
        <v>148</v>
      </c>
    </row>
    <row r="51" spans="1:1" x14ac:dyDescent="0.3">
      <c r="A51" s="89" t="s">
        <v>147</v>
      </c>
    </row>
    <row r="52" spans="1:1" x14ac:dyDescent="0.3">
      <c r="A52" s="89" t="s">
        <v>289</v>
      </c>
    </row>
    <row r="53" spans="1:1" x14ac:dyDescent="0.3">
      <c r="A53" s="89" t="s">
        <v>282</v>
      </c>
    </row>
    <row r="54" spans="1:1" x14ac:dyDescent="0.3">
      <c r="A54" s="89" t="s">
        <v>173</v>
      </c>
    </row>
    <row r="55" spans="1:1" x14ac:dyDescent="0.3">
      <c r="A55" s="81" t="s">
        <v>402</v>
      </c>
    </row>
    <row r="56" spans="1:1" x14ac:dyDescent="0.3">
      <c r="A56" s="89" t="s">
        <v>570</v>
      </c>
    </row>
    <row r="57" spans="1:1" x14ac:dyDescent="0.3">
      <c r="A57" s="89" t="s">
        <v>401</v>
      </c>
    </row>
    <row r="58" spans="1:1" x14ac:dyDescent="0.3">
      <c r="A58" s="81" t="s">
        <v>234</v>
      </c>
    </row>
    <row r="59" spans="1:1" x14ac:dyDescent="0.3">
      <c r="A59" s="89" t="s">
        <v>441</v>
      </c>
    </row>
    <row r="60" spans="1:1" x14ac:dyDescent="0.3">
      <c r="A60" s="89" t="s">
        <v>562</v>
      </c>
    </row>
    <row r="61" spans="1:1" x14ac:dyDescent="0.3">
      <c r="A61" s="89" t="s">
        <v>337</v>
      </c>
    </row>
    <row r="62" spans="1:1" x14ac:dyDescent="0.3">
      <c r="A62" s="89" t="s">
        <v>329</v>
      </c>
    </row>
    <row r="63" spans="1:1" x14ac:dyDescent="0.3">
      <c r="A63" s="89" t="s">
        <v>233</v>
      </c>
    </row>
    <row r="64" spans="1:1" x14ac:dyDescent="0.3">
      <c r="A64" s="81" t="s">
        <v>18</v>
      </c>
    </row>
    <row r="65" spans="1:1" x14ac:dyDescent="0.3">
      <c r="A65" s="89" t="s">
        <v>16</v>
      </c>
    </row>
    <row r="66" spans="1:1" x14ac:dyDescent="0.3">
      <c r="A66" s="81" t="s">
        <v>199</v>
      </c>
    </row>
    <row r="67" spans="1:1" x14ac:dyDescent="0.3">
      <c r="A67" s="89" t="s">
        <v>321</v>
      </c>
    </row>
    <row r="68" spans="1:1" x14ac:dyDescent="0.3">
      <c r="A68" s="89" t="s">
        <v>449</v>
      </c>
    </row>
    <row r="69" spans="1:1" x14ac:dyDescent="0.3">
      <c r="A69" s="89" t="s">
        <v>198</v>
      </c>
    </row>
    <row r="70" spans="1:1" x14ac:dyDescent="0.3">
      <c r="A70" s="89" t="s">
        <v>480</v>
      </c>
    </row>
    <row r="71" spans="1:1" x14ac:dyDescent="0.3">
      <c r="A71" s="89" t="s">
        <v>274</v>
      </c>
    </row>
    <row r="72" spans="1:1" x14ac:dyDescent="0.3">
      <c r="A72" s="81" t="s">
        <v>298</v>
      </c>
    </row>
    <row r="73" spans="1:1" x14ac:dyDescent="0.3">
      <c r="A73" s="89" t="s">
        <v>306</v>
      </c>
    </row>
    <row r="74" spans="1:1" x14ac:dyDescent="0.3">
      <c r="A74" s="89" t="s">
        <v>457</v>
      </c>
    </row>
    <row r="75" spans="1:1" x14ac:dyDescent="0.3">
      <c r="A75" s="89" t="s">
        <v>297</v>
      </c>
    </row>
    <row r="76" spans="1:1" x14ac:dyDescent="0.3">
      <c r="A76" s="81" t="s">
        <v>425</v>
      </c>
    </row>
    <row r="77" spans="1:1" x14ac:dyDescent="0.3">
      <c r="A77" s="89" t="s">
        <v>539</v>
      </c>
    </row>
    <row r="78" spans="1:1" x14ac:dyDescent="0.3">
      <c r="A78" s="89" t="s">
        <v>424</v>
      </c>
    </row>
    <row r="79" spans="1:1" x14ac:dyDescent="0.3">
      <c r="A79" s="89" t="s">
        <v>488</v>
      </c>
    </row>
    <row r="80" spans="1:1" x14ac:dyDescent="0.3">
      <c r="A80" s="89" t="s">
        <v>464</v>
      </c>
    </row>
    <row r="81" spans="1:1" x14ac:dyDescent="0.3">
      <c r="A81" s="81" t="s">
        <v>216</v>
      </c>
    </row>
    <row r="82" spans="1:1" x14ac:dyDescent="0.3">
      <c r="A82" s="89" t="s">
        <v>524</v>
      </c>
    </row>
    <row r="83" spans="1:1" x14ac:dyDescent="0.3">
      <c r="A83" s="89" t="s">
        <v>494</v>
      </c>
    </row>
    <row r="84" spans="1:1" x14ac:dyDescent="0.3">
      <c r="A84" s="89" t="s">
        <v>251</v>
      </c>
    </row>
    <row r="85" spans="1:1" x14ac:dyDescent="0.3">
      <c r="A85" s="89" t="s">
        <v>215</v>
      </c>
    </row>
    <row r="86" spans="1:1" x14ac:dyDescent="0.3">
      <c r="A86" s="81" t="s">
        <v>54</v>
      </c>
    </row>
    <row r="87" spans="1:1" x14ac:dyDescent="0.3">
      <c r="A87" s="89" t="s">
        <v>53</v>
      </c>
    </row>
    <row r="88" spans="1:1" x14ac:dyDescent="0.3">
      <c r="A88" s="81" t="s">
        <v>182</v>
      </c>
    </row>
    <row r="89" spans="1:1" x14ac:dyDescent="0.3">
      <c r="A89" s="89" t="s">
        <v>181</v>
      </c>
    </row>
    <row r="90" spans="1:1" x14ac:dyDescent="0.3">
      <c r="A90" s="89" t="s">
        <v>385</v>
      </c>
    </row>
    <row r="91" spans="1:1" x14ac:dyDescent="0.3">
      <c r="A91" s="81" t="s">
        <v>112</v>
      </c>
    </row>
    <row r="92" spans="1:1" x14ac:dyDescent="0.3">
      <c r="A92" s="89" t="s">
        <v>111</v>
      </c>
    </row>
    <row r="93" spans="1:1" x14ac:dyDescent="0.3">
      <c r="A93" s="81" t="s">
        <v>121</v>
      </c>
    </row>
    <row r="94" spans="1:1" x14ac:dyDescent="0.3">
      <c r="A94" s="89" t="s">
        <v>120</v>
      </c>
    </row>
    <row r="95" spans="1:1" x14ac:dyDescent="0.3">
      <c r="A95" s="81" t="s">
        <v>225</v>
      </c>
    </row>
    <row r="96" spans="1:1" x14ac:dyDescent="0.3">
      <c r="A96" s="89" t="s">
        <v>601</v>
      </c>
    </row>
    <row r="97" spans="1:1" x14ac:dyDescent="0.3">
      <c r="A97" s="89" t="s">
        <v>433</v>
      </c>
    </row>
    <row r="98" spans="1:1" x14ac:dyDescent="0.3">
      <c r="A98" s="89" t="s">
        <v>510</v>
      </c>
    </row>
    <row r="99" spans="1:1" x14ac:dyDescent="0.3">
      <c r="A99" s="89" t="s">
        <v>224</v>
      </c>
    </row>
    <row r="100" spans="1:1" x14ac:dyDescent="0.3">
      <c r="A100" s="81" t="s">
        <v>28</v>
      </c>
    </row>
    <row r="101" spans="1:1" x14ac:dyDescent="0.3">
      <c r="A101" s="89" t="s">
        <v>68</v>
      </c>
    </row>
    <row r="102" spans="1:1" x14ac:dyDescent="0.3">
      <c r="A102" s="89" t="s">
        <v>27</v>
      </c>
    </row>
    <row r="103" spans="1:1" x14ac:dyDescent="0.3">
      <c r="A103" s="81" t="s">
        <v>46</v>
      </c>
    </row>
    <row r="104" spans="1:1" x14ac:dyDescent="0.3">
      <c r="A104" s="89" t="s">
        <v>45</v>
      </c>
    </row>
    <row r="105" spans="1:1" x14ac:dyDescent="0.3">
      <c r="A105" s="89" t="s">
        <v>61</v>
      </c>
    </row>
    <row r="106" spans="1:1" x14ac:dyDescent="0.3">
      <c r="A106" s="81" t="s">
        <v>105</v>
      </c>
    </row>
    <row r="107" spans="1:1" x14ac:dyDescent="0.3">
      <c r="A107" s="89" t="s">
        <v>104</v>
      </c>
    </row>
    <row r="108" spans="1:1" x14ac:dyDescent="0.3">
      <c r="A108" s="81" t="s">
        <v>1957</v>
      </c>
    </row>
  </sheetData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CF18D-28D9-4392-A7D2-65F8A000DEEA}">
  <sheetPr>
    <tabColor rgb="FF92D050"/>
  </sheetPr>
  <dimension ref="A1:N77"/>
  <sheetViews>
    <sheetView workbookViewId="0">
      <selection activeCell="N2" sqref="N2"/>
    </sheetView>
  </sheetViews>
  <sheetFormatPr baseColWidth="10" defaultColWidth="11.44140625" defaultRowHeight="14.4" x14ac:dyDescent="0.3"/>
  <cols>
    <col min="1" max="1" width="10.6640625" style="43" bestFit="1" customWidth="1"/>
    <col min="2" max="2" width="31.109375" style="43" bestFit="1" customWidth="1"/>
    <col min="3" max="3" width="12" style="43" bestFit="1" customWidth="1"/>
    <col min="4" max="4" width="25.44140625" style="43" bestFit="1" customWidth="1"/>
    <col min="5" max="5" width="19.33203125" style="43" bestFit="1" customWidth="1"/>
    <col min="6" max="6" width="11.44140625" style="43"/>
    <col min="7" max="7" width="24.109375" style="43" bestFit="1" customWidth="1"/>
    <col min="8" max="8" width="22.109375" style="43" bestFit="1" customWidth="1"/>
    <col min="9" max="9" width="20.5546875" style="43" bestFit="1" customWidth="1"/>
    <col min="10" max="10" width="15.44140625" style="43" bestFit="1" customWidth="1"/>
    <col min="11" max="11" width="16.33203125" style="43" bestFit="1" customWidth="1"/>
    <col min="12" max="14" width="13" style="43" bestFit="1" customWidth="1"/>
    <col min="15" max="16384" width="11.44140625" style="43"/>
  </cols>
  <sheetData>
    <row r="1" spans="1:14" x14ac:dyDescent="0.3">
      <c r="A1" s="42" t="s">
        <v>1</v>
      </c>
      <c r="B1" s="42" t="s">
        <v>2</v>
      </c>
      <c r="C1" s="42" t="s">
        <v>3</v>
      </c>
      <c r="D1" s="42" t="s">
        <v>4</v>
      </c>
      <c r="E1" s="42" t="s">
        <v>5</v>
      </c>
      <c r="F1" s="42" t="s">
        <v>6</v>
      </c>
      <c r="G1" s="42" t="s">
        <v>7</v>
      </c>
      <c r="H1" s="42" t="s">
        <v>8</v>
      </c>
      <c r="I1" s="42" t="s">
        <v>9</v>
      </c>
      <c r="J1" s="42" t="s">
        <v>10</v>
      </c>
      <c r="K1" s="42" t="s">
        <v>11</v>
      </c>
      <c r="L1" s="42" t="s">
        <v>12</v>
      </c>
      <c r="M1" s="42" t="s">
        <v>13</v>
      </c>
      <c r="N1" s="42" t="s">
        <v>14</v>
      </c>
    </row>
    <row r="2" spans="1:14" x14ac:dyDescent="0.3">
      <c r="A2" s="43" t="s">
        <v>15</v>
      </c>
      <c r="B2" s="43" t="s">
        <v>16</v>
      </c>
      <c r="C2" s="43" t="s">
        <v>17</v>
      </c>
      <c r="D2" s="43" t="s">
        <v>18</v>
      </c>
      <c r="E2" s="43" t="s">
        <v>19</v>
      </c>
      <c r="F2" s="44" t="s">
        <v>20</v>
      </c>
      <c r="G2" s="43" t="s">
        <v>21</v>
      </c>
      <c r="H2" s="43" t="s">
        <v>22</v>
      </c>
      <c r="I2" s="43" t="s">
        <v>23</v>
      </c>
      <c r="J2" s="44" t="s">
        <v>24</v>
      </c>
      <c r="K2" s="44" t="s">
        <v>25</v>
      </c>
      <c r="L2" s="45">
        <v>51560</v>
      </c>
      <c r="M2" s="45">
        <v>56716.000000000007</v>
      </c>
      <c r="N2" s="45">
        <v>62387.600000000013</v>
      </c>
    </row>
    <row r="3" spans="1:14" x14ac:dyDescent="0.3">
      <c r="A3" s="43" t="s">
        <v>26</v>
      </c>
      <c r="B3" s="43" t="s">
        <v>27</v>
      </c>
      <c r="C3" s="43" t="s">
        <v>17</v>
      </c>
      <c r="D3" s="43" t="s">
        <v>28</v>
      </c>
      <c r="E3" s="43" t="s">
        <v>29</v>
      </c>
      <c r="F3" s="44" t="s">
        <v>30</v>
      </c>
      <c r="G3" s="43" t="s">
        <v>31</v>
      </c>
      <c r="H3" s="43" t="s">
        <v>32</v>
      </c>
      <c r="I3" s="43" t="s">
        <v>23</v>
      </c>
      <c r="J3" s="44" t="s">
        <v>33</v>
      </c>
      <c r="K3" s="44" t="s">
        <v>33</v>
      </c>
      <c r="L3" s="45">
        <v>480536</v>
      </c>
      <c r="M3" s="45">
        <v>528589.60000000009</v>
      </c>
      <c r="N3" s="45">
        <v>581448.56000000017</v>
      </c>
    </row>
    <row r="4" spans="1:14" x14ac:dyDescent="0.3">
      <c r="A4" s="43" t="s">
        <v>34</v>
      </c>
      <c r="B4" s="43" t="s">
        <v>35</v>
      </c>
      <c r="C4" s="43" t="s">
        <v>17</v>
      </c>
      <c r="D4" s="43" t="s">
        <v>36</v>
      </c>
      <c r="E4" s="43" t="s">
        <v>37</v>
      </c>
      <c r="F4" s="44" t="s">
        <v>38</v>
      </c>
      <c r="G4" s="43" t="s">
        <v>39</v>
      </c>
      <c r="H4" s="43" t="s">
        <v>40</v>
      </c>
      <c r="I4" s="43" t="s">
        <v>41</v>
      </c>
      <c r="J4" s="44" t="s">
        <v>42</v>
      </c>
      <c r="K4" s="44" t="s">
        <v>43</v>
      </c>
      <c r="L4" s="45">
        <v>199120</v>
      </c>
      <c r="M4" s="45">
        <v>219032.00000000003</v>
      </c>
      <c r="N4" s="45">
        <v>240935.20000000004</v>
      </c>
    </row>
    <row r="5" spans="1:14" x14ac:dyDescent="0.3">
      <c r="A5" s="43" t="s">
        <v>44</v>
      </c>
      <c r="B5" s="43" t="s">
        <v>45</v>
      </c>
      <c r="C5" s="43" t="s">
        <v>17</v>
      </c>
      <c r="D5" s="43" t="s">
        <v>46</v>
      </c>
      <c r="E5" s="43" t="s">
        <v>46</v>
      </c>
      <c r="F5" s="44" t="s">
        <v>47</v>
      </c>
      <c r="G5" s="43" t="s">
        <v>48</v>
      </c>
      <c r="H5" s="43" t="s">
        <v>49</v>
      </c>
      <c r="I5" s="43" t="s">
        <v>41</v>
      </c>
      <c r="J5" s="44" t="s">
        <v>50</v>
      </c>
      <c r="K5" s="44" t="s">
        <v>51</v>
      </c>
      <c r="L5" s="45">
        <v>257817</v>
      </c>
      <c r="M5" s="45">
        <v>283598.7</v>
      </c>
      <c r="N5" s="45">
        <v>311958.57000000007</v>
      </c>
    </row>
    <row r="6" spans="1:14" x14ac:dyDescent="0.3">
      <c r="A6" s="43" t="s">
        <v>52</v>
      </c>
      <c r="B6" s="43" t="s">
        <v>53</v>
      </c>
      <c r="C6" s="43" t="s">
        <v>17</v>
      </c>
      <c r="D6" s="43" t="s">
        <v>54</v>
      </c>
      <c r="E6" s="43" t="s">
        <v>54</v>
      </c>
      <c r="F6" s="44" t="s">
        <v>55</v>
      </c>
      <c r="G6" s="43" t="s">
        <v>56</v>
      </c>
      <c r="H6" s="43" t="s">
        <v>57</v>
      </c>
      <c r="I6" s="43" t="s">
        <v>23</v>
      </c>
      <c r="J6" s="44" t="s">
        <v>58</v>
      </c>
      <c r="K6" s="44" t="s">
        <v>59</v>
      </c>
      <c r="L6" s="45">
        <v>33797</v>
      </c>
      <c r="M6" s="45">
        <v>37176.700000000004</v>
      </c>
      <c r="N6" s="45">
        <v>40894.37000000001</v>
      </c>
    </row>
    <row r="7" spans="1:14" x14ac:dyDescent="0.3">
      <c r="A7" s="43" t="s">
        <v>60</v>
      </c>
      <c r="B7" s="43" t="s">
        <v>61</v>
      </c>
      <c r="C7" s="43" t="s">
        <v>17</v>
      </c>
      <c r="D7" s="43" t="s">
        <v>46</v>
      </c>
      <c r="E7" s="43" t="s">
        <v>46</v>
      </c>
      <c r="F7" s="44" t="s">
        <v>62</v>
      </c>
      <c r="G7" s="43" t="s">
        <v>63</v>
      </c>
      <c r="H7" s="43" t="s">
        <v>64</v>
      </c>
      <c r="I7" s="43" t="s">
        <v>41</v>
      </c>
      <c r="J7" s="44" t="s">
        <v>65</v>
      </c>
      <c r="K7" s="44" t="s">
        <v>66</v>
      </c>
      <c r="L7" s="45">
        <v>61960</v>
      </c>
      <c r="M7" s="45">
        <v>68156</v>
      </c>
      <c r="N7" s="45">
        <v>74971.600000000006</v>
      </c>
    </row>
    <row r="8" spans="1:14" x14ac:dyDescent="0.3">
      <c r="A8" s="43" t="s">
        <v>67</v>
      </c>
      <c r="B8" s="43" t="s">
        <v>68</v>
      </c>
      <c r="C8" s="43" t="s">
        <v>17</v>
      </c>
      <c r="D8" s="43" t="s">
        <v>28</v>
      </c>
      <c r="E8" s="43" t="s">
        <v>69</v>
      </c>
      <c r="F8" s="44" t="s">
        <v>70</v>
      </c>
      <c r="G8" s="43" t="s">
        <v>71</v>
      </c>
      <c r="H8" s="43" t="s">
        <v>72</v>
      </c>
      <c r="I8" s="43" t="s">
        <v>73</v>
      </c>
      <c r="J8" s="44" t="s">
        <v>74</v>
      </c>
      <c r="K8" s="44" t="s">
        <v>75</v>
      </c>
      <c r="L8" s="45">
        <v>90205</v>
      </c>
      <c r="M8" s="45">
        <v>99225.500000000015</v>
      </c>
      <c r="N8" s="45">
        <v>109148.05000000003</v>
      </c>
    </row>
    <row r="9" spans="1:14" x14ac:dyDescent="0.3">
      <c r="A9" s="43" t="s">
        <v>76</v>
      </c>
      <c r="B9" s="43" t="s">
        <v>77</v>
      </c>
      <c r="C9" s="43" t="s">
        <v>78</v>
      </c>
      <c r="D9" s="43" t="s">
        <v>79</v>
      </c>
      <c r="E9" s="43" t="s">
        <v>80</v>
      </c>
      <c r="F9" s="44" t="s">
        <v>81</v>
      </c>
      <c r="G9" s="43" t="s">
        <v>82</v>
      </c>
      <c r="H9" s="43" t="s">
        <v>83</v>
      </c>
      <c r="I9" s="43" t="s">
        <v>73</v>
      </c>
      <c r="J9" s="44" t="s">
        <v>84</v>
      </c>
      <c r="K9" s="44" t="s">
        <v>85</v>
      </c>
      <c r="L9" s="45">
        <v>232428</v>
      </c>
      <c r="M9" s="45">
        <v>255670.80000000002</v>
      </c>
      <c r="N9" s="45">
        <v>281237.88000000006</v>
      </c>
    </row>
    <row r="10" spans="1:14" x14ac:dyDescent="0.3">
      <c r="A10" s="43" t="s">
        <v>86</v>
      </c>
      <c r="B10" s="43" t="s">
        <v>87</v>
      </c>
      <c r="C10" s="43" t="s">
        <v>78</v>
      </c>
      <c r="D10" s="43" t="s">
        <v>88</v>
      </c>
      <c r="E10" s="43" t="s">
        <v>88</v>
      </c>
      <c r="F10" s="44" t="s">
        <v>89</v>
      </c>
      <c r="G10" s="43" t="s">
        <v>90</v>
      </c>
      <c r="H10" s="43" t="s">
        <v>91</v>
      </c>
      <c r="I10" s="43" t="s">
        <v>23</v>
      </c>
      <c r="J10" s="44" t="s">
        <v>92</v>
      </c>
      <c r="K10" s="44" t="s">
        <v>93</v>
      </c>
      <c r="L10" s="45">
        <v>199443</v>
      </c>
      <c r="M10" s="45">
        <v>219387.30000000002</v>
      </c>
      <c r="N10" s="45">
        <v>241326.03000000003</v>
      </c>
    </row>
    <row r="11" spans="1:14" x14ac:dyDescent="0.3">
      <c r="A11" s="43" t="s">
        <v>94</v>
      </c>
      <c r="B11" s="43" t="s">
        <v>95</v>
      </c>
      <c r="C11" s="43" t="s">
        <v>78</v>
      </c>
      <c r="D11" s="43" t="s">
        <v>96</v>
      </c>
      <c r="E11" s="43" t="s">
        <v>97</v>
      </c>
      <c r="F11" s="44" t="s">
        <v>98</v>
      </c>
      <c r="G11" s="43" t="s">
        <v>99</v>
      </c>
      <c r="H11" s="43" t="s">
        <v>100</v>
      </c>
      <c r="I11" s="43" t="s">
        <v>23</v>
      </c>
      <c r="J11" s="44" t="s">
        <v>101</v>
      </c>
      <c r="K11" s="44" t="s">
        <v>102</v>
      </c>
      <c r="L11" s="45">
        <v>393648</v>
      </c>
      <c r="M11" s="45">
        <v>433012.80000000005</v>
      </c>
      <c r="N11" s="45">
        <v>476314.08000000007</v>
      </c>
    </row>
    <row r="12" spans="1:14" x14ac:dyDescent="0.3">
      <c r="A12" s="43" t="s">
        <v>103</v>
      </c>
      <c r="B12" s="43" t="s">
        <v>104</v>
      </c>
      <c r="C12" s="43" t="s">
        <v>78</v>
      </c>
      <c r="D12" s="43" t="s">
        <v>105</v>
      </c>
      <c r="E12" s="43" t="s">
        <v>105</v>
      </c>
      <c r="F12" s="44">
        <v>8020</v>
      </c>
      <c r="G12" s="43" t="s">
        <v>106</v>
      </c>
      <c r="H12" s="43" t="s">
        <v>107</v>
      </c>
      <c r="I12" s="43" t="s">
        <v>23</v>
      </c>
      <c r="J12" s="44" t="s">
        <v>108</v>
      </c>
      <c r="K12" s="44" t="s">
        <v>109</v>
      </c>
      <c r="L12" s="45">
        <v>59443</v>
      </c>
      <c r="M12" s="45">
        <v>65387.3</v>
      </c>
      <c r="N12" s="45">
        <v>71926.030000000013</v>
      </c>
    </row>
    <row r="13" spans="1:14" x14ac:dyDescent="0.3">
      <c r="A13" s="43" t="s">
        <v>110</v>
      </c>
      <c r="B13" s="43" t="s">
        <v>111</v>
      </c>
      <c r="C13" s="43" t="s">
        <v>78</v>
      </c>
      <c r="D13" s="43" t="s">
        <v>112</v>
      </c>
      <c r="E13" s="43" t="s">
        <v>113</v>
      </c>
      <c r="F13" s="44" t="s">
        <v>114</v>
      </c>
      <c r="G13" s="43" t="s">
        <v>115</v>
      </c>
      <c r="H13" s="43" t="s">
        <v>116</v>
      </c>
      <c r="I13" s="43" t="s">
        <v>23</v>
      </c>
      <c r="J13" s="44" t="s">
        <v>117</v>
      </c>
      <c r="K13" s="44" t="s">
        <v>118</v>
      </c>
      <c r="L13" s="45">
        <v>449638</v>
      </c>
      <c r="M13" s="45">
        <v>494601.80000000005</v>
      </c>
      <c r="N13" s="45">
        <v>544061.9800000001</v>
      </c>
    </row>
    <row r="14" spans="1:14" x14ac:dyDescent="0.3">
      <c r="A14" s="43" t="s">
        <v>119</v>
      </c>
      <c r="B14" s="43" t="s">
        <v>120</v>
      </c>
      <c r="C14" s="43" t="s">
        <v>78</v>
      </c>
      <c r="D14" s="43" t="s">
        <v>121</v>
      </c>
      <c r="E14" s="43" t="s">
        <v>122</v>
      </c>
      <c r="F14" s="44" t="s">
        <v>123</v>
      </c>
      <c r="G14" s="43" t="s">
        <v>124</v>
      </c>
      <c r="H14" s="43" t="s">
        <v>125</v>
      </c>
      <c r="I14" s="43" t="s">
        <v>41</v>
      </c>
      <c r="J14" s="44" t="s">
        <v>126</v>
      </c>
      <c r="K14" s="44" t="s">
        <v>127</v>
      </c>
      <c r="L14" s="45">
        <v>182506</v>
      </c>
      <c r="M14" s="45">
        <v>200756.6</v>
      </c>
      <c r="N14" s="45">
        <v>220832.26000000004</v>
      </c>
    </row>
    <row r="15" spans="1:14" x14ac:dyDescent="0.3">
      <c r="A15" s="43" t="s">
        <v>128</v>
      </c>
      <c r="B15" s="43" t="s">
        <v>129</v>
      </c>
      <c r="C15" s="43" t="s">
        <v>78</v>
      </c>
      <c r="D15" s="43" t="s">
        <v>130</v>
      </c>
      <c r="E15" s="43" t="s">
        <v>130</v>
      </c>
      <c r="F15" s="44" t="s">
        <v>131</v>
      </c>
      <c r="G15" s="43" t="s">
        <v>132</v>
      </c>
      <c r="H15" s="43" t="s">
        <v>133</v>
      </c>
      <c r="I15" s="43" t="s">
        <v>41</v>
      </c>
      <c r="J15" s="44" t="s">
        <v>134</v>
      </c>
      <c r="K15" s="44" t="s">
        <v>135</v>
      </c>
      <c r="L15" s="45">
        <v>48194</v>
      </c>
      <c r="M15" s="45">
        <v>53013.4</v>
      </c>
      <c r="N15" s="45">
        <v>58314.740000000005</v>
      </c>
    </row>
    <row r="16" spans="1:14" x14ac:dyDescent="0.3">
      <c r="A16" s="43" t="s">
        <v>136</v>
      </c>
      <c r="B16" s="43" t="s">
        <v>137</v>
      </c>
      <c r="C16" s="43" t="s">
        <v>138</v>
      </c>
      <c r="D16" s="43" t="s">
        <v>139</v>
      </c>
      <c r="E16" s="43" t="s">
        <v>140</v>
      </c>
      <c r="F16" s="44" t="s">
        <v>141</v>
      </c>
      <c r="G16" s="43" t="s">
        <v>142</v>
      </c>
      <c r="H16" s="43" t="s">
        <v>143</v>
      </c>
      <c r="I16" s="43" t="s">
        <v>73</v>
      </c>
      <c r="J16" s="44" t="s">
        <v>144</v>
      </c>
      <c r="K16" s="44" t="s">
        <v>145</v>
      </c>
      <c r="L16" s="45">
        <v>365711</v>
      </c>
      <c r="M16" s="45">
        <v>402282.10000000003</v>
      </c>
      <c r="N16" s="45">
        <v>442510.31000000006</v>
      </c>
    </row>
    <row r="17" spans="1:14" x14ac:dyDescent="0.3">
      <c r="A17" s="43" t="s">
        <v>146</v>
      </c>
      <c r="B17" s="43" t="s">
        <v>147</v>
      </c>
      <c r="C17" s="43" t="s">
        <v>138</v>
      </c>
      <c r="D17" s="43" t="s">
        <v>148</v>
      </c>
      <c r="E17" s="43" t="s">
        <v>149</v>
      </c>
      <c r="F17" s="44" t="s">
        <v>150</v>
      </c>
      <c r="G17" s="43" t="s">
        <v>151</v>
      </c>
      <c r="H17" s="43" t="s">
        <v>152</v>
      </c>
      <c r="I17" s="43" t="s">
        <v>23</v>
      </c>
      <c r="J17" s="44" t="s">
        <v>153</v>
      </c>
      <c r="K17" s="44" t="s">
        <v>154</v>
      </c>
      <c r="L17" s="45">
        <v>42791</v>
      </c>
      <c r="M17" s="45">
        <v>47070.100000000006</v>
      </c>
      <c r="N17" s="45">
        <v>51777.110000000008</v>
      </c>
    </row>
    <row r="18" spans="1:14" x14ac:dyDescent="0.3">
      <c r="A18" s="43" t="s">
        <v>155</v>
      </c>
      <c r="B18" s="43" t="s">
        <v>156</v>
      </c>
      <c r="C18" s="43" t="s">
        <v>138</v>
      </c>
      <c r="D18" s="43" t="s">
        <v>157</v>
      </c>
      <c r="E18" s="43" t="s">
        <v>157</v>
      </c>
      <c r="F18" s="44" t="s">
        <v>158</v>
      </c>
      <c r="G18" s="43" t="s">
        <v>159</v>
      </c>
      <c r="H18" s="43" t="s">
        <v>160</v>
      </c>
      <c r="I18" s="43" t="s">
        <v>23</v>
      </c>
      <c r="J18" s="44" t="s">
        <v>161</v>
      </c>
      <c r="K18" s="44" t="s">
        <v>162</v>
      </c>
      <c r="L18" s="45">
        <v>278208</v>
      </c>
      <c r="M18" s="45">
        <v>306028.80000000005</v>
      </c>
      <c r="N18" s="45">
        <v>336631.68000000005</v>
      </c>
    </row>
    <row r="19" spans="1:14" x14ac:dyDescent="0.3">
      <c r="A19" s="43" t="s">
        <v>163</v>
      </c>
      <c r="B19" s="43" t="s">
        <v>164</v>
      </c>
      <c r="C19" s="43" t="s">
        <v>138</v>
      </c>
      <c r="D19" s="43" t="s">
        <v>165</v>
      </c>
      <c r="E19" s="43" t="s">
        <v>166</v>
      </c>
      <c r="F19" s="44" t="s">
        <v>167</v>
      </c>
      <c r="G19" s="43" t="s">
        <v>168</v>
      </c>
      <c r="H19" s="43" t="s">
        <v>169</v>
      </c>
      <c r="I19" s="43" t="s">
        <v>23</v>
      </c>
      <c r="J19" s="44" t="s">
        <v>170</v>
      </c>
      <c r="K19" s="44" t="s">
        <v>171</v>
      </c>
      <c r="L19" s="45">
        <v>125951</v>
      </c>
      <c r="M19" s="45">
        <v>138546.1</v>
      </c>
      <c r="N19" s="45">
        <v>152400.71000000002</v>
      </c>
    </row>
    <row r="20" spans="1:14" x14ac:dyDescent="0.3">
      <c r="A20" s="43" t="s">
        <v>172</v>
      </c>
      <c r="B20" s="43" t="s">
        <v>173</v>
      </c>
      <c r="C20" s="43" t="s">
        <v>138</v>
      </c>
      <c r="D20" s="43" t="s">
        <v>148</v>
      </c>
      <c r="E20" s="43" t="s">
        <v>174</v>
      </c>
      <c r="F20" s="44" t="s">
        <v>175</v>
      </c>
      <c r="G20" s="43" t="s">
        <v>176</v>
      </c>
      <c r="H20" s="43" t="s">
        <v>177</v>
      </c>
      <c r="I20" s="43" t="s">
        <v>23</v>
      </c>
      <c r="J20" s="44" t="s">
        <v>178</v>
      </c>
      <c r="K20" s="44" t="s">
        <v>179</v>
      </c>
      <c r="L20" s="45">
        <v>144480</v>
      </c>
      <c r="M20" s="45">
        <v>158928</v>
      </c>
      <c r="N20" s="45">
        <v>174820.80000000002</v>
      </c>
    </row>
    <row r="21" spans="1:14" x14ac:dyDescent="0.3">
      <c r="A21" s="43" t="s">
        <v>180</v>
      </c>
      <c r="B21" s="43" t="s">
        <v>181</v>
      </c>
      <c r="C21" s="43" t="s">
        <v>138</v>
      </c>
      <c r="D21" s="43" t="s">
        <v>182</v>
      </c>
      <c r="E21" s="43" t="s">
        <v>183</v>
      </c>
      <c r="F21" s="44" t="s">
        <v>184</v>
      </c>
      <c r="G21" s="43" t="s">
        <v>185</v>
      </c>
      <c r="H21" s="43" t="s">
        <v>186</v>
      </c>
      <c r="I21" s="43" t="s">
        <v>41</v>
      </c>
      <c r="J21" s="44" t="s">
        <v>187</v>
      </c>
      <c r="K21" s="44" t="s">
        <v>188</v>
      </c>
      <c r="L21" s="45">
        <v>83556</v>
      </c>
      <c r="M21" s="45">
        <v>91911.6</v>
      </c>
      <c r="N21" s="45">
        <v>101102.76000000001</v>
      </c>
    </row>
    <row r="22" spans="1:14" x14ac:dyDescent="0.3">
      <c r="A22" s="43" t="s">
        <v>189</v>
      </c>
      <c r="B22" s="43" t="s">
        <v>190</v>
      </c>
      <c r="C22" s="43" t="s">
        <v>138</v>
      </c>
      <c r="D22" s="43" t="s">
        <v>191</v>
      </c>
      <c r="E22" s="43" t="s">
        <v>191</v>
      </c>
      <c r="F22" s="44" t="s">
        <v>192</v>
      </c>
      <c r="G22" s="43" t="s">
        <v>193</v>
      </c>
      <c r="H22" s="43" t="s">
        <v>194</v>
      </c>
      <c r="I22" s="43" t="s">
        <v>73</v>
      </c>
      <c r="J22" s="44" t="s">
        <v>195</v>
      </c>
      <c r="K22" s="44" t="s">
        <v>196</v>
      </c>
      <c r="L22" s="45">
        <v>67035</v>
      </c>
      <c r="M22" s="45">
        <v>73738.5</v>
      </c>
      <c r="N22" s="45">
        <v>81112.350000000006</v>
      </c>
    </row>
    <row r="23" spans="1:14" x14ac:dyDescent="0.3">
      <c r="A23" s="43" t="s">
        <v>197</v>
      </c>
      <c r="B23" s="43" t="s">
        <v>198</v>
      </c>
      <c r="C23" s="43" t="s">
        <v>138</v>
      </c>
      <c r="D23" s="43" t="s">
        <v>199</v>
      </c>
      <c r="E23" s="43" t="s">
        <v>200</v>
      </c>
      <c r="F23" s="44" t="s">
        <v>201</v>
      </c>
      <c r="G23" s="43" t="s">
        <v>202</v>
      </c>
      <c r="H23" s="43" t="s">
        <v>203</v>
      </c>
      <c r="I23" s="43" t="s">
        <v>73</v>
      </c>
      <c r="J23" s="44" t="s">
        <v>204</v>
      </c>
      <c r="K23" s="44" t="s">
        <v>205</v>
      </c>
      <c r="L23" s="45">
        <v>311029</v>
      </c>
      <c r="M23" s="45">
        <v>342131.9</v>
      </c>
      <c r="N23" s="45">
        <v>376345.09000000008</v>
      </c>
    </row>
    <row r="24" spans="1:14" x14ac:dyDescent="0.3">
      <c r="A24" s="43" t="s">
        <v>206</v>
      </c>
      <c r="B24" s="43" t="s">
        <v>207</v>
      </c>
      <c r="C24" s="43" t="s">
        <v>138</v>
      </c>
      <c r="D24" s="43" t="s">
        <v>139</v>
      </c>
      <c r="E24" s="43" t="s">
        <v>208</v>
      </c>
      <c r="F24" s="44" t="s">
        <v>209</v>
      </c>
      <c r="G24" s="43" t="s">
        <v>210</v>
      </c>
      <c r="H24" s="43" t="s">
        <v>211</v>
      </c>
      <c r="I24" s="43" t="s">
        <v>41</v>
      </c>
      <c r="J24" s="44" t="s">
        <v>212</v>
      </c>
      <c r="K24" s="44" t="s">
        <v>213</v>
      </c>
      <c r="L24" s="45">
        <v>148496</v>
      </c>
      <c r="M24" s="45">
        <v>163345.60000000001</v>
      </c>
      <c r="N24" s="45">
        <v>179680.16000000003</v>
      </c>
    </row>
    <row r="25" spans="1:14" x14ac:dyDescent="0.3">
      <c r="A25" s="43" t="s">
        <v>214</v>
      </c>
      <c r="B25" s="43" t="s">
        <v>215</v>
      </c>
      <c r="C25" s="43" t="s">
        <v>138</v>
      </c>
      <c r="D25" s="43" t="s">
        <v>216</v>
      </c>
      <c r="E25" s="43" t="s">
        <v>217</v>
      </c>
      <c r="F25" s="44" t="s">
        <v>218</v>
      </c>
      <c r="G25" s="43" t="s">
        <v>219</v>
      </c>
      <c r="H25" s="43" t="s">
        <v>220</v>
      </c>
      <c r="I25" s="43" t="s">
        <v>23</v>
      </c>
      <c r="J25" s="44" t="s">
        <v>221</v>
      </c>
      <c r="K25" s="44" t="s">
        <v>222</v>
      </c>
      <c r="L25" s="45">
        <v>39400</v>
      </c>
      <c r="M25" s="45">
        <v>43340</v>
      </c>
      <c r="N25" s="45">
        <v>47674.000000000007</v>
      </c>
    </row>
    <row r="26" spans="1:14" x14ac:dyDescent="0.3">
      <c r="A26" s="43" t="s">
        <v>223</v>
      </c>
      <c r="B26" s="43" t="s">
        <v>224</v>
      </c>
      <c r="C26" s="43" t="s">
        <v>138</v>
      </c>
      <c r="D26" s="43" t="s">
        <v>225</v>
      </c>
      <c r="E26" s="43" t="s">
        <v>226</v>
      </c>
      <c r="F26" s="44" t="s">
        <v>227</v>
      </c>
      <c r="G26" s="43" t="s">
        <v>228</v>
      </c>
      <c r="H26" s="43" t="s">
        <v>229</v>
      </c>
      <c r="I26" s="43" t="s">
        <v>23</v>
      </c>
      <c r="J26" s="44" t="s">
        <v>230</v>
      </c>
      <c r="K26" s="44" t="s">
        <v>231</v>
      </c>
      <c r="L26" s="45">
        <v>147962</v>
      </c>
      <c r="M26" s="45">
        <v>162758.20000000001</v>
      </c>
      <c r="N26" s="45">
        <v>179034.02000000002</v>
      </c>
    </row>
    <row r="27" spans="1:14" x14ac:dyDescent="0.3">
      <c r="A27" s="43" t="s">
        <v>232</v>
      </c>
      <c r="B27" s="43" t="s">
        <v>233</v>
      </c>
      <c r="C27" s="43" t="s">
        <v>138</v>
      </c>
      <c r="D27" s="43" t="s">
        <v>234</v>
      </c>
      <c r="E27" s="43" t="s">
        <v>235</v>
      </c>
      <c r="F27" s="44" t="s">
        <v>236</v>
      </c>
      <c r="G27" s="43" t="s">
        <v>237</v>
      </c>
      <c r="H27" s="43" t="s">
        <v>238</v>
      </c>
      <c r="I27" s="43" t="s">
        <v>23</v>
      </c>
      <c r="J27" s="44" t="s">
        <v>239</v>
      </c>
      <c r="K27" s="44" t="s">
        <v>240</v>
      </c>
      <c r="L27" s="45">
        <v>484552</v>
      </c>
      <c r="M27" s="45">
        <v>533007.20000000007</v>
      </c>
      <c r="N27" s="45">
        <v>586307.92000000016</v>
      </c>
    </row>
    <row r="28" spans="1:14" x14ac:dyDescent="0.3">
      <c r="A28" s="43" t="s">
        <v>241</v>
      </c>
      <c r="B28" s="43" t="s">
        <v>242</v>
      </c>
      <c r="C28" s="43" t="s">
        <v>138</v>
      </c>
      <c r="D28" s="43" t="s">
        <v>243</v>
      </c>
      <c r="E28" s="43" t="s">
        <v>244</v>
      </c>
      <c r="F28" s="44" t="s">
        <v>245</v>
      </c>
      <c r="G28" s="43" t="s">
        <v>246</v>
      </c>
      <c r="H28" s="43" t="s">
        <v>247</v>
      </c>
      <c r="I28" s="43" t="s">
        <v>73</v>
      </c>
      <c r="J28" s="44" t="s">
        <v>248</v>
      </c>
      <c r="K28" s="44" t="s">
        <v>249</v>
      </c>
      <c r="L28" s="45">
        <v>72533</v>
      </c>
      <c r="M28" s="45">
        <v>79786.3</v>
      </c>
      <c r="N28" s="45">
        <v>87764.930000000008</v>
      </c>
    </row>
    <row r="29" spans="1:14" x14ac:dyDescent="0.3">
      <c r="A29" s="43" t="s">
        <v>250</v>
      </c>
      <c r="B29" s="43" t="s">
        <v>251</v>
      </c>
      <c r="C29" s="43" t="s">
        <v>138</v>
      </c>
      <c r="D29" s="43" t="s">
        <v>216</v>
      </c>
      <c r="E29" s="43" t="s">
        <v>252</v>
      </c>
      <c r="F29" s="44">
        <v>29410</v>
      </c>
      <c r="G29" s="43" t="s">
        <v>253</v>
      </c>
      <c r="H29" s="43" t="s">
        <v>254</v>
      </c>
      <c r="I29" s="43" t="s">
        <v>23</v>
      </c>
      <c r="J29" s="44" t="s">
        <v>255</v>
      </c>
      <c r="K29" s="44" t="s">
        <v>256</v>
      </c>
      <c r="L29" s="45">
        <v>1492</v>
      </c>
      <c r="M29" s="45">
        <v>1641.2</v>
      </c>
      <c r="N29" s="45">
        <v>1805.3200000000002</v>
      </c>
    </row>
    <row r="30" spans="1:14" x14ac:dyDescent="0.3">
      <c r="A30" s="43" t="s">
        <v>257</v>
      </c>
      <c r="B30" s="43" t="s">
        <v>258</v>
      </c>
      <c r="C30" s="43" t="s">
        <v>138</v>
      </c>
      <c r="D30" s="43" t="s">
        <v>165</v>
      </c>
      <c r="E30" s="43" t="s">
        <v>166</v>
      </c>
      <c r="F30" s="44" t="s">
        <v>259</v>
      </c>
      <c r="G30" s="43" t="s">
        <v>260</v>
      </c>
      <c r="H30" s="43" t="s">
        <v>261</v>
      </c>
      <c r="I30" s="43" t="s">
        <v>23</v>
      </c>
      <c r="J30" s="44" t="s">
        <v>262</v>
      </c>
      <c r="K30" s="44" t="s">
        <v>263</v>
      </c>
      <c r="L30" s="45">
        <v>129718</v>
      </c>
      <c r="M30" s="45">
        <v>142689.80000000002</v>
      </c>
      <c r="N30" s="45">
        <v>156958.78000000003</v>
      </c>
    </row>
    <row r="31" spans="1:14" x14ac:dyDescent="0.3">
      <c r="A31" s="43" t="s">
        <v>264</v>
      </c>
      <c r="B31" s="43" t="s">
        <v>265</v>
      </c>
      <c r="C31" s="43" t="s">
        <v>138</v>
      </c>
      <c r="D31" s="43" t="s">
        <v>266</v>
      </c>
      <c r="E31" s="43" t="s">
        <v>267</v>
      </c>
      <c r="F31" s="44" t="s">
        <v>268</v>
      </c>
      <c r="G31" s="43" t="s">
        <v>269</v>
      </c>
      <c r="H31" s="43" t="s">
        <v>270</v>
      </c>
      <c r="I31" s="43" t="s">
        <v>23</v>
      </c>
      <c r="J31" s="44" t="s">
        <v>271</v>
      </c>
      <c r="K31" s="44" t="s">
        <v>272</v>
      </c>
      <c r="L31" s="45">
        <v>132275</v>
      </c>
      <c r="M31" s="45">
        <v>145502.5</v>
      </c>
      <c r="N31" s="45">
        <v>160052.75</v>
      </c>
    </row>
    <row r="32" spans="1:14" x14ac:dyDescent="0.3">
      <c r="A32" s="43" t="s">
        <v>273</v>
      </c>
      <c r="B32" s="43" t="s">
        <v>274</v>
      </c>
      <c r="C32" s="43" t="s">
        <v>138</v>
      </c>
      <c r="D32" s="43" t="s">
        <v>199</v>
      </c>
      <c r="E32" s="43" t="s">
        <v>275</v>
      </c>
      <c r="F32" s="44" t="s">
        <v>276</v>
      </c>
      <c r="G32" s="43" t="s">
        <v>277</v>
      </c>
      <c r="H32" s="43" t="s">
        <v>278</v>
      </c>
      <c r="I32" s="43" t="s">
        <v>23</v>
      </c>
      <c r="J32" s="44" t="s">
        <v>279</v>
      </c>
      <c r="K32" s="44" t="s">
        <v>280</v>
      </c>
      <c r="L32" s="45">
        <v>176361</v>
      </c>
      <c r="M32" s="45">
        <v>193997.1</v>
      </c>
      <c r="N32" s="45">
        <v>213396.81000000003</v>
      </c>
    </row>
    <row r="33" spans="1:14" x14ac:dyDescent="0.3">
      <c r="A33" s="43" t="s">
        <v>281</v>
      </c>
      <c r="B33" s="43" t="s">
        <v>282</v>
      </c>
      <c r="C33" s="43" t="s">
        <v>138</v>
      </c>
      <c r="D33" s="43" t="s">
        <v>148</v>
      </c>
      <c r="E33" s="43" t="s">
        <v>149</v>
      </c>
      <c r="F33" s="44" t="s">
        <v>283</v>
      </c>
      <c r="G33" s="43" t="s">
        <v>284</v>
      </c>
      <c r="H33" s="43" t="s">
        <v>285</v>
      </c>
      <c r="I33" s="43" t="s">
        <v>73</v>
      </c>
      <c r="J33" s="44" t="s">
        <v>286</v>
      </c>
      <c r="K33" s="44" t="s">
        <v>287</v>
      </c>
      <c r="L33" s="45">
        <v>374363</v>
      </c>
      <c r="M33" s="45">
        <v>411799.30000000005</v>
      </c>
      <c r="N33" s="45">
        <v>452979.2300000001</v>
      </c>
    </row>
    <row r="34" spans="1:14" x14ac:dyDescent="0.3">
      <c r="A34" s="43" t="s">
        <v>288</v>
      </c>
      <c r="B34" s="43" t="s">
        <v>289</v>
      </c>
      <c r="C34" s="43" t="s">
        <v>138</v>
      </c>
      <c r="D34" s="43" t="s">
        <v>148</v>
      </c>
      <c r="E34" s="43" t="s">
        <v>290</v>
      </c>
      <c r="F34" s="44" t="s">
        <v>291</v>
      </c>
      <c r="G34" s="43" t="s">
        <v>292</v>
      </c>
      <c r="H34" s="43" t="s">
        <v>293</v>
      </c>
      <c r="I34" s="43" t="s">
        <v>73</v>
      </c>
      <c r="J34" s="44" t="s">
        <v>294</v>
      </c>
      <c r="K34" s="44" t="s">
        <v>295</v>
      </c>
      <c r="L34" s="45">
        <v>70816</v>
      </c>
      <c r="M34" s="45">
        <v>77897.600000000006</v>
      </c>
      <c r="N34" s="45">
        <v>85687.360000000015</v>
      </c>
    </row>
    <row r="35" spans="1:14" x14ac:dyDescent="0.3">
      <c r="A35" s="43" t="s">
        <v>296</v>
      </c>
      <c r="B35" s="43" t="s">
        <v>297</v>
      </c>
      <c r="C35" s="43" t="s">
        <v>138</v>
      </c>
      <c r="D35" s="43" t="s">
        <v>298</v>
      </c>
      <c r="E35" s="43" t="s">
        <v>299</v>
      </c>
      <c r="F35" s="44" t="s">
        <v>300</v>
      </c>
      <c r="G35" s="43" t="s">
        <v>301</v>
      </c>
      <c r="H35" s="43" t="s">
        <v>302</v>
      </c>
      <c r="I35" s="43" t="s">
        <v>23</v>
      </c>
      <c r="J35" s="44" t="s">
        <v>303</v>
      </c>
      <c r="K35" s="44" t="s">
        <v>304</v>
      </c>
      <c r="L35" s="45">
        <v>454900</v>
      </c>
      <c r="M35" s="45">
        <v>500390.00000000006</v>
      </c>
      <c r="N35" s="45">
        <v>550429.00000000012</v>
      </c>
    </row>
    <row r="36" spans="1:14" x14ac:dyDescent="0.3">
      <c r="A36" s="43" t="s">
        <v>305</v>
      </c>
      <c r="B36" s="43" t="s">
        <v>306</v>
      </c>
      <c r="C36" s="43" t="s">
        <v>138</v>
      </c>
      <c r="D36" s="43" t="s">
        <v>298</v>
      </c>
      <c r="E36" s="43" t="s">
        <v>307</v>
      </c>
      <c r="F36" s="44" t="s">
        <v>308</v>
      </c>
      <c r="G36" s="43" t="s">
        <v>309</v>
      </c>
      <c r="H36" s="43" t="s">
        <v>310</v>
      </c>
      <c r="I36" s="43" t="s">
        <v>23</v>
      </c>
      <c r="J36" s="44" t="s">
        <v>311</v>
      </c>
      <c r="K36" s="44" t="s">
        <v>312</v>
      </c>
      <c r="L36" s="45">
        <v>41926</v>
      </c>
      <c r="M36" s="45">
        <v>46118.600000000006</v>
      </c>
      <c r="N36" s="45">
        <v>50730.460000000014</v>
      </c>
    </row>
    <row r="37" spans="1:14" x14ac:dyDescent="0.3">
      <c r="A37" s="43" t="s">
        <v>313</v>
      </c>
      <c r="B37" s="43" t="s">
        <v>314</v>
      </c>
      <c r="C37" s="43" t="s">
        <v>138</v>
      </c>
      <c r="D37" s="43" t="s">
        <v>165</v>
      </c>
      <c r="E37" s="43" t="s">
        <v>166</v>
      </c>
      <c r="F37" s="44" t="s">
        <v>315</v>
      </c>
      <c r="G37" s="43" t="s">
        <v>316</v>
      </c>
      <c r="H37" s="43" t="s">
        <v>317</v>
      </c>
      <c r="I37" s="43" t="s">
        <v>23</v>
      </c>
      <c r="J37" s="44" t="s">
        <v>318</v>
      </c>
      <c r="K37" s="44" t="s">
        <v>319</v>
      </c>
      <c r="L37" s="45">
        <v>192556</v>
      </c>
      <c r="M37" s="45">
        <v>211811.6</v>
      </c>
      <c r="N37" s="45">
        <v>232992.76000000004</v>
      </c>
    </row>
    <row r="38" spans="1:14" x14ac:dyDescent="0.3">
      <c r="A38" s="43" t="s">
        <v>320</v>
      </c>
      <c r="B38" s="43" t="s">
        <v>321</v>
      </c>
      <c r="C38" s="43" t="s">
        <v>138</v>
      </c>
      <c r="D38" s="43" t="s">
        <v>199</v>
      </c>
      <c r="E38" s="43" t="s">
        <v>322</v>
      </c>
      <c r="F38" s="44" t="s">
        <v>323</v>
      </c>
      <c r="G38" s="43" t="s">
        <v>324</v>
      </c>
      <c r="H38" s="43" t="s">
        <v>325</v>
      </c>
      <c r="I38" s="43" t="s">
        <v>41</v>
      </c>
      <c r="J38" s="44" t="s">
        <v>326</v>
      </c>
      <c r="K38" s="44" t="s">
        <v>327</v>
      </c>
      <c r="L38" s="45">
        <v>309360</v>
      </c>
      <c r="M38" s="45">
        <v>340296</v>
      </c>
      <c r="N38" s="45">
        <v>374325.60000000003</v>
      </c>
    </row>
    <row r="39" spans="1:14" x14ac:dyDescent="0.3">
      <c r="A39" s="43" t="s">
        <v>328</v>
      </c>
      <c r="B39" s="43" t="s">
        <v>329</v>
      </c>
      <c r="C39" s="43" t="s">
        <v>138</v>
      </c>
      <c r="D39" s="43" t="s">
        <v>234</v>
      </c>
      <c r="E39" s="43" t="s">
        <v>330</v>
      </c>
      <c r="F39" s="44" t="s">
        <v>331</v>
      </c>
      <c r="G39" s="43" t="s">
        <v>332</v>
      </c>
      <c r="H39" s="43" t="s">
        <v>333</v>
      </c>
      <c r="I39" s="43" t="s">
        <v>23</v>
      </c>
      <c r="J39" s="44" t="s">
        <v>334</v>
      </c>
      <c r="K39" s="44" t="s">
        <v>335</v>
      </c>
      <c r="L39" s="45">
        <v>93188</v>
      </c>
      <c r="M39" s="45">
        <v>102506.8</v>
      </c>
      <c r="N39" s="45">
        <v>112757.48000000001</v>
      </c>
    </row>
    <row r="40" spans="1:14" x14ac:dyDescent="0.3">
      <c r="A40" s="43" t="s">
        <v>336</v>
      </c>
      <c r="B40" s="43" t="s">
        <v>337</v>
      </c>
      <c r="C40" s="43" t="s">
        <v>138</v>
      </c>
      <c r="D40" s="43" t="s">
        <v>234</v>
      </c>
      <c r="E40" s="43" t="s">
        <v>338</v>
      </c>
      <c r="F40" s="44" t="s">
        <v>339</v>
      </c>
      <c r="G40" s="43" t="s">
        <v>340</v>
      </c>
      <c r="H40" s="43" t="s">
        <v>341</v>
      </c>
      <c r="I40" s="43" t="s">
        <v>73</v>
      </c>
      <c r="J40" s="44" t="s">
        <v>342</v>
      </c>
      <c r="K40" s="44" t="s">
        <v>343</v>
      </c>
      <c r="L40" s="45">
        <v>98669</v>
      </c>
      <c r="M40" s="45">
        <v>108535.90000000001</v>
      </c>
      <c r="N40" s="45">
        <v>119389.49000000002</v>
      </c>
    </row>
    <row r="41" spans="1:14" x14ac:dyDescent="0.3">
      <c r="A41" s="43" t="s">
        <v>344</v>
      </c>
      <c r="B41" s="43" t="s">
        <v>345</v>
      </c>
      <c r="C41" s="43" t="s">
        <v>138</v>
      </c>
      <c r="D41" s="43" t="s">
        <v>346</v>
      </c>
      <c r="E41" s="43" t="s">
        <v>346</v>
      </c>
      <c r="F41" s="44" t="s">
        <v>347</v>
      </c>
      <c r="G41" s="43" t="s">
        <v>348</v>
      </c>
      <c r="H41" s="43" t="s">
        <v>349</v>
      </c>
      <c r="I41" s="43" t="s">
        <v>23</v>
      </c>
      <c r="J41" s="44" t="s">
        <v>350</v>
      </c>
      <c r="K41" s="44" t="s">
        <v>351</v>
      </c>
      <c r="L41" s="45">
        <v>382413</v>
      </c>
      <c r="M41" s="45">
        <v>420654.30000000005</v>
      </c>
      <c r="N41" s="45">
        <v>462719.7300000001</v>
      </c>
    </row>
    <row r="42" spans="1:14" x14ac:dyDescent="0.3">
      <c r="A42" s="43" t="s">
        <v>352</v>
      </c>
      <c r="B42" s="43" t="s">
        <v>353</v>
      </c>
      <c r="C42" s="43" t="s">
        <v>138</v>
      </c>
      <c r="D42" s="43" t="s">
        <v>165</v>
      </c>
      <c r="E42" s="43" t="s">
        <v>354</v>
      </c>
      <c r="F42" s="44" t="s">
        <v>355</v>
      </c>
      <c r="G42" s="43" t="s">
        <v>356</v>
      </c>
      <c r="H42" s="43" t="s">
        <v>357</v>
      </c>
      <c r="I42" s="43" t="s">
        <v>23</v>
      </c>
      <c r="J42" s="44" t="s">
        <v>358</v>
      </c>
      <c r="K42" s="44" t="s">
        <v>359</v>
      </c>
      <c r="L42" s="45">
        <v>117371</v>
      </c>
      <c r="M42" s="45">
        <v>129108.1</v>
      </c>
      <c r="N42" s="45">
        <v>142018.91</v>
      </c>
    </row>
    <row r="43" spans="1:14" x14ac:dyDescent="0.3">
      <c r="A43" s="43" t="s">
        <v>360</v>
      </c>
      <c r="B43" s="43" t="s">
        <v>361</v>
      </c>
      <c r="C43" s="43" t="s">
        <v>138</v>
      </c>
      <c r="D43" s="43" t="s">
        <v>266</v>
      </c>
      <c r="E43" s="43" t="s">
        <v>362</v>
      </c>
      <c r="F43" s="44" t="s">
        <v>363</v>
      </c>
      <c r="G43" s="43" t="s">
        <v>364</v>
      </c>
      <c r="H43" s="43" t="s">
        <v>365</v>
      </c>
      <c r="I43" s="43" t="s">
        <v>73</v>
      </c>
      <c r="J43" s="44" t="s">
        <v>366</v>
      </c>
      <c r="K43" s="44" t="s">
        <v>367</v>
      </c>
      <c r="L43" s="45">
        <v>208725</v>
      </c>
      <c r="M43" s="45">
        <v>229597.50000000003</v>
      </c>
      <c r="N43" s="45">
        <v>252557.25000000006</v>
      </c>
    </row>
    <row r="44" spans="1:14" x14ac:dyDescent="0.3">
      <c r="A44" s="43" t="s">
        <v>368</v>
      </c>
      <c r="B44" s="43" t="s">
        <v>369</v>
      </c>
      <c r="C44" s="43" t="s">
        <v>138</v>
      </c>
      <c r="D44" s="43" t="s">
        <v>243</v>
      </c>
      <c r="E44" s="43" t="s">
        <v>370</v>
      </c>
      <c r="F44" s="44" t="s">
        <v>371</v>
      </c>
      <c r="G44" s="43" t="s">
        <v>372</v>
      </c>
      <c r="H44" s="43" t="s">
        <v>373</v>
      </c>
      <c r="I44" s="43" t="s">
        <v>41</v>
      </c>
      <c r="J44" s="44" t="s">
        <v>374</v>
      </c>
      <c r="K44" s="44" t="s">
        <v>375</v>
      </c>
      <c r="L44" s="45">
        <v>393262</v>
      </c>
      <c r="M44" s="45">
        <v>432588.2</v>
      </c>
      <c r="N44" s="45">
        <v>475847.02000000008</v>
      </c>
    </row>
    <row r="45" spans="1:14" x14ac:dyDescent="0.3">
      <c r="A45" s="43" t="s">
        <v>376</v>
      </c>
      <c r="B45" s="43" t="s">
        <v>377</v>
      </c>
      <c r="C45" s="43" t="s">
        <v>138</v>
      </c>
      <c r="D45" s="43" t="s">
        <v>157</v>
      </c>
      <c r="E45" s="43" t="s">
        <v>157</v>
      </c>
      <c r="F45" s="44" t="s">
        <v>378</v>
      </c>
      <c r="G45" s="43" t="s">
        <v>379</v>
      </c>
      <c r="H45" s="43" t="s">
        <v>380</v>
      </c>
      <c r="I45" s="43" t="s">
        <v>381</v>
      </c>
      <c r="J45" s="44" t="s">
        <v>382</v>
      </c>
      <c r="K45" s="44" t="s">
        <v>383</v>
      </c>
      <c r="L45" s="45">
        <v>20063</v>
      </c>
      <c r="M45" s="45">
        <v>22069.300000000003</v>
      </c>
      <c r="N45" s="45">
        <v>24276.230000000007</v>
      </c>
    </row>
    <row r="46" spans="1:14" x14ac:dyDescent="0.3">
      <c r="A46" s="43" t="s">
        <v>384</v>
      </c>
      <c r="B46" s="43" t="s">
        <v>385</v>
      </c>
      <c r="C46" s="43" t="s">
        <v>138</v>
      </c>
      <c r="D46" s="43" t="s">
        <v>182</v>
      </c>
      <c r="E46" s="43" t="s">
        <v>386</v>
      </c>
      <c r="F46" s="44" t="s">
        <v>387</v>
      </c>
      <c r="G46" s="43" t="s">
        <v>388</v>
      </c>
      <c r="H46" s="43" t="s">
        <v>389</v>
      </c>
      <c r="I46" s="43" t="s">
        <v>23</v>
      </c>
      <c r="J46" s="44" t="s">
        <v>390</v>
      </c>
      <c r="K46" s="44" t="s">
        <v>391</v>
      </c>
      <c r="L46" s="45">
        <v>144253</v>
      </c>
      <c r="M46" s="45">
        <v>158678.30000000002</v>
      </c>
      <c r="N46" s="45">
        <v>174546.13000000003</v>
      </c>
    </row>
    <row r="47" spans="1:14" x14ac:dyDescent="0.3">
      <c r="A47" s="43" t="s">
        <v>392</v>
      </c>
      <c r="B47" s="43" t="s">
        <v>393</v>
      </c>
      <c r="C47" s="43" t="s">
        <v>138</v>
      </c>
      <c r="D47" s="43" t="s">
        <v>243</v>
      </c>
      <c r="E47" s="43" t="s">
        <v>394</v>
      </c>
      <c r="F47" s="44" t="s">
        <v>395</v>
      </c>
      <c r="G47" s="43" t="s">
        <v>396</v>
      </c>
      <c r="H47" s="43" t="s">
        <v>397</v>
      </c>
      <c r="I47" s="43" t="s">
        <v>23</v>
      </c>
      <c r="J47" s="44" t="s">
        <v>398</v>
      </c>
      <c r="K47" s="44" t="s">
        <v>399</v>
      </c>
      <c r="L47" s="45">
        <v>52149</v>
      </c>
      <c r="M47" s="45">
        <v>57363.9</v>
      </c>
      <c r="N47" s="45">
        <v>63100.290000000008</v>
      </c>
    </row>
    <row r="48" spans="1:14" x14ac:dyDescent="0.3">
      <c r="A48" s="43" t="s">
        <v>400</v>
      </c>
      <c r="B48" s="43" t="s">
        <v>401</v>
      </c>
      <c r="C48" s="43" t="s">
        <v>138</v>
      </c>
      <c r="D48" s="43" t="s">
        <v>402</v>
      </c>
      <c r="E48" s="43" t="s">
        <v>403</v>
      </c>
      <c r="F48" s="44" t="s">
        <v>404</v>
      </c>
      <c r="G48" s="43" t="s">
        <v>405</v>
      </c>
      <c r="H48" s="43" t="s">
        <v>406</v>
      </c>
      <c r="I48" s="43" t="s">
        <v>41</v>
      </c>
      <c r="J48" s="44" t="s">
        <v>407</v>
      </c>
      <c r="K48" s="44" t="s">
        <v>408</v>
      </c>
      <c r="L48" s="45">
        <v>41434</v>
      </c>
      <c r="M48" s="45">
        <v>45577.4</v>
      </c>
      <c r="N48" s="45">
        <v>50135.140000000007</v>
      </c>
    </row>
    <row r="49" spans="1:14" x14ac:dyDescent="0.3">
      <c r="A49" s="43" t="s">
        <v>409</v>
      </c>
      <c r="B49" s="43" t="s">
        <v>410</v>
      </c>
      <c r="C49" s="43" t="s">
        <v>138</v>
      </c>
      <c r="D49" s="43" t="s">
        <v>346</v>
      </c>
      <c r="E49" s="43" t="s">
        <v>346</v>
      </c>
      <c r="F49" s="44" t="s">
        <v>347</v>
      </c>
      <c r="G49" s="43" t="s">
        <v>411</v>
      </c>
      <c r="H49" s="43" t="s">
        <v>412</v>
      </c>
      <c r="I49" s="43" t="s">
        <v>23</v>
      </c>
      <c r="J49" s="44" t="s">
        <v>413</v>
      </c>
      <c r="K49" s="44" t="s">
        <v>414</v>
      </c>
      <c r="L49" s="45">
        <v>117536</v>
      </c>
      <c r="M49" s="45">
        <v>129289.60000000001</v>
      </c>
      <c r="N49" s="45">
        <v>142218.56000000003</v>
      </c>
    </row>
    <row r="50" spans="1:14" x14ac:dyDescent="0.3">
      <c r="A50" s="43" t="s">
        <v>415</v>
      </c>
      <c r="B50" s="43" t="s">
        <v>416</v>
      </c>
      <c r="C50" s="43" t="s">
        <v>138</v>
      </c>
      <c r="D50" s="43" t="s">
        <v>165</v>
      </c>
      <c r="E50" s="43" t="s">
        <v>417</v>
      </c>
      <c r="F50" s="44" t="s">
        <v>418</v>
      </c>
      <c r="G50" s="43" t="s">
        <v>419</v>
      </c>
      <c r="H50" s="43" t="s">
        <v>420</v>
      </c>
      <c r="I50" s="43" t="s">
        <v>23</v>
      </c>
      <c r="J50" s="44" t="s">
        <v>421</v>
      </c>
      <c r="K50" s="44" t="s">
        <v>422</v>
      </c>
      <c r="L50" s="45">
        <v>426058</v>
      </c>
      <c r="M50" s="45">
        <v>468663.80000000005</v>
      </c>
      <c r="N50" s="45">
        <v>515530.18000000011</v>
      </c>
    </row>
    <row r="51" spans="1:14" x14ac:dyDescent="0.3">
      <c r="A51" s="43" t="s">
        <v>423</v>
      </c>
      <c r="B51" s="43" t="s">
        <v>424</v>
      </c>
      <c r="C51" s="43" t="s">
        <v>138</v>
      </c>
      <c r="D51" s="43" t="s">
        <v>425</v>
      </c>
      <c r="E51" s="43" t="s">
        <v>426</v>
      </c>
      <c r="F51" s="44" t="s">
        <v>427</v>
      </c>
      <c r="G51" s="43" t="s">
        <v>428</v>
      </c>
      <c r="H51" s="43" t="s">
        <v>429</v>
      </c>
      <c r="I51" s="43" t="s">
        <v>73</v>
      </c>
      <c r="J51" s="44" t="s">
        <v>430</v>
      </c>
      <c r="K51" s="44" t="s">
        <v>431</v>
      </c>
      <c r="L51" s="45">
        <v>413439</v>
      </c>
      <c r="M51" s="45">
        <v>454782.9</v>
      </c>
      <c r="N51" s="45">
        <v>500261.19000000006</v>
      </c>
    </row>
    <row r="52" spans="1:14" x14ac:dyDescent="0.3">
      <c r="A52" s="43" t="s">
        <v>432</v>
      </c>
      <c r="B52" s="43" t="s">
        <v>433</v>
      </c>
      <c r="C52" s="43" t="s">
        <v>138</v>
      </c>
      <c r="D52" s="43" t="s">
        <v>225</v>
      </c>
      <c r="E52" s="43" t="s">
        <v>434</v>
      </c>
      <c r="F52" s="44" t="s">
        <v>435</v>
      </c>
      <c r="G52" s="43" t="s">
        <v>436</v>
      </c>
      <c r="H52" s="43" t="s">
        <v>437</v>
      </c>
      <c r="I52" s="43" t="s">
        <v>23</v>
      </c>
      <c r="J52" s="44" t="s">
        <v>438</v>
      </c>
      <c r="K52" s="44" t="s">
        <v>439</v>
      </c>
      <c r="L52" s="45">
        <v>144705</v>
      </c>
      <c r="M52" s="45">
        <v>159175.5</v>
      </c>
      <c r="N52" s="45">
        <v>175093.05000000002</v>
      </c>
    </row>
    <row r="53" spans="1:14" x14ac:dyDescent="0.3">
      <c r="A53" s="43" t="s">
        <v>440</v>
      </c>
      <c r="B53" s="43" t="s">
        <v>441</v>
      </c>
      <c r="C53" s="43" t="s">
        <v>138</v>
      </c>
      <c r="D53" s="43" t="s">
        <v>234</v>
      </c>
      <c r="E53" s="43" t="s">
        <v>442</v>
      </c>
      <c r="F53" s="44" t="s">
        <v>443</v>
      </c>
      <c r="G53" s="43" t="s">
        <v>444</v>
      </c>
      <c r="H53" s="43" t="s">
        <v>445</v>
      </c>
      <c r="I53" s="43" t="s">
        <v>73</v>
      </c>
      <c r="J53" s="44" t="s">
        <v>446</v>
      </c>
      <c r="K53" s="44" t="s">
        <v>447</v>
      </c>
      <c r="L53" s="45">
        <v>125877</v>
      </c>
      <c r="M53" s="45">
        <v>138464.70000000001</v>
      </c>
      <c r="N53" s="45">
        <v>152311.17000000001</v>
      </c>
    </row>
    <row r="54" spans="1:14" x14ac:dyDescent="0.3">
      <c r="A54" s="43" t="s">
        <v>448</v>
      </c>
      <c r="B54" s="43" t="s">
        <v>449</v>
      </c>
      <c r="C54" s="43" t="s">
        <v>138</v>
      </c>
      <c r="D54" s="43" t="s">
        <v>199</v>
      </c>
      <c r="E54" s="43" t="s">
        <v>450</v>
      </c>
      <c r="F54" s="44" t="s">
        <v>451</v>
      </c>
      <c r="G54" s="43" t="s">
        <v>452</v>
      </c>
      <c r="H54" s="43" t="s">
        <v>453</v>
      </c>
      <c r="I54" s="43" t="s">
        <v>23</v>
      </c>
      <c r="J54" s="44" t="s">
        <v>454</v>
      </c>
      <c r="K54" s="44" t="s">
        <v>455</v>
      </c>
      <c r="L54" s="45">
        <v>10207</v>
      </c>
      <c r="M54" s="45">
        <v>11227.7</v>
      </c>
      <c r="N54" s="45">
        <v>12350.470000000001</v>
      </c>
    </row>
    <row r="55" spans="1:14" x14ac:dyDescent="0.3">
      <c r="A55" s="43" t="s">
        <v>456</v>
      </c>
      <c r="B55" s="43" t="s">
        <v>457</v>
      </c>
      <c r="C55" s="43" t="s">
        <v>138</v>
      </c>
      <c r="D55" s="43" t="s">
        <v>298</v>
      </c>
      <c r="E55" s="43" t="s">
        <v>458</v>
      </c>
      <c r="F55" s="44">
        <v>66763</v>
      </c>
      <c r="G55" s="43" t="s">
        <v>459</v>
      </c>
      <c r="H55" s="43" t="s">
        <v>460</v>
      </c>
      <c r="I55" s="43" t="s">
        <v>73</v>
      </c>
      <c r="J55" s="44" t="s">
        <v>461</v>
      </c>
      <c r="K55" s="44" t="s">
        <v>462</v>
      </c>
      <c r="L55" s="45">
        <v>61160</v>
      </c>
      <c r="M55" s="45">
        <v>67276</v>
      </c>
      <c r="N55" s="45">
        <v>74003.600000000006</v>
      </c>
    </row>
    <row r="56" spans="1:14" x14ac:dyDescent="0.3">
      <c r="A56" s="43" t="s">
        <v>463</v>
      </c>
      <c r="B56" s="43" t="s">
        <v>464</v>
      </c>
      <c r="C56" s="43" t="s">
        <v>138</v>
      </c>
      <c r="D56" s="43" t="s">
        <v>425</v>
      </c>
      <c r="E56" s="43" t="s">
        <v>465</v>
      </c>
      <c r="F56" s="44" t="s">
        <v>466</v>
      </c>
      <c r="G56" s="43" t="s">
        <v>467</v>
      </c>
      <c r="H56" s="43" t="s">
        <v>468</v>
      </c>
      <c r="I56" s="43" t="s">
        <v>23</v>
      </c>
      <c r="J56" s="44" t="s">
        <v>469</v>
      </c>
      <c r="K56" s="44" t="s">
        <v>470</v>
      </c>
      <c r="L56" s="45">
        <v>229912</v>
      </c>
      <c r="M56" s="45">
        <v>252903.2</v>
      </c>
      <c r="N56" s="45">
        <v>278193.52</v>
      </c>
    </row>
    <row r="57" spans="1:14" x14ac:dyDescent="0.3">
      <c r="A57" s="43" t="s">
        <v>471</v>
      </c>
      <c r="B57" s="43" t="s">
        <v>472</v>
      </c>
      <c r="C57" s="43" t="s">
        <v>138</v>
      </c>
      <c r="D57" s="43" t="s">
        <v>165</v>
      </c>
      <c r="E57" s="43" t="s">
        <v>473</v>
      </c>
      <c r="F57" s="44" t="s">
        <v>474</v>
      </c>
      <c r="G57" s="43" t="s">
        <v>475</v>
      </c>
      <c r="H57" s="43" t="s">
        <v>476</v>
      </c>
      <c r="I57" s="43" t="s">
        <v>73</v>
      </c>
      <c r="J57" s="44" t="s">
        <v>477</v>
      </c>
      <c r="K57" s="44" t="s">
        <v>478</v>
      </c>
      <c r="L57" s="45">
        <v>174190</v>
      </c>
      <c r="M57" s="45">
        <v>191609.00000000003</v>
      </c>
      <c r="N57" s="45">
        <v>210769.90000000005</v>
      </c>
    </row>
    <row r="58" spans="1:14" x14ac:dyDescent="0.3">
      <c r="A58" s="43" t="s">
        <v>479</v>
      </c>
      <c r="B58" s="43" t="s">
        <v>480</v>
      </c>
      <c r="C58" s="43" t="s">
        <v>138</v>
      </c>
      <c r="D58" s="43" t="s">
        <v>199</v>
      </c>
      <c r="E58" s="43" t="s">
        <v>481</v>
      </c>
      <c r="F58" s="44" t="s">
        <v>482</v>
      </c>
      <c r="G58" s="43" t="s">
        <v>483</v>
      </c>
      <c r="H58" s="43" t="s">
        <v>484</v>
      </c>
      <c r="I58" s="43" t="s">
        <v>23</v>
      </c>
      <c r="J58" s="44" t="s">
        <v>485</v>
      </c>
      <c r="K58" s="44" t="s">
        <v>486</v>
      </c>
      <c r="L58" s="45">
        <v>361121</v>
      </c>
      <c r="M58" s="45">
        <v>397233.10000000003</v>
      </c>
      <c r="N58" s="45">
        <v>436956.41000000009</v>
      </c>
    </row>
    <row r="59" spans="1:14" x14ac:dyDescent="0.3">
      <c r="A59" s="43" t="s">
        <v>487</v>
      </c>
      <c r="B59" s="43" t="s">
        <v>488</v>
      </c>
      <c r="C59" s="43" t="s">
        <v>138</v>
      </c>
      <c r="D59" s="43" t="s">
        <v>425</v>
      </c>
      <c r="E59" s="43" t="s">
        <v>465</v>
      </c>
      <c r="F59" s="44" t="s">
        <v>466</v>
      </c>
      <c r="G59" s="43" t="s">
        <v>489</v>
      </c>
      <c r="H59" s="43" t="s">
        <v>490</v>
      </c>
      <c r="I59" s="43" t="s">
        <v>23</v>
      </c>
      <c r="J59" s="44" t="s">
        <v>491</v>
      </c>
      <c r="K59" s="44" t="s">
        <v>492</v>
      </c>
      <c r="L59" s="45">
        <v>134288</v>
      </c>
      <c r="M59" s="45">
        <v>147716.80000000002</v>
      </c>
      <c r="N59" s="45">
        <v>162488.48000000004</v>
      </c>
    </row>
    <row r="60" spans="1:14" x14ac:dyDescent="0.3">
      <c r="A60" s="43" t="s">
        <v>493</v>
      </c>
      <c r="B60" s="43" t="s">
        <v>494</v>
      </c>
      <c r="C60" s="43" t="s">
        <v>138</v>
      </c>
      <c r="D60" s="43" t="s">
        <v>216</v>
      </c>
      <c r="E60" s="43" t="s">
        <v>495</v>
      </c>
      <c r="F60" s="44" t="s">
        <v>496</v>
      </c>
      <c r="G60" s="43" t="s">
        <v>497</v>
      </c>
      <c r="H60" s="43" t="s">
        <v>498</v>
      </c>
      <c r="I60" s="43" t="s">
        <v>23</v>
      </c>
      <c r="J60" s="44" t="s">
        <v>499</v>
      </c>
      <c r="K60" s="44" t="s">
        <v>500</v>
      </c>
      <c r="L60" s="45">
        <v>60324</v>
      </c>
      <c r="M60" s="45">
        <v>66356.400000000009</v>
      </c>
      <c r="N60" s="45">
        <v>72992.040000000023</v>
      </c>
    </row>
    <row r="61" spans="1:14" x14ac:dyDescent="0.3">
      <c r="A61" s="43" t="s">
        <v>501</v>
      </c>
      <c r="B61" s="43" t="s">
        <v>502</v>
      </c>
      <c r="C61" s="43" t="s">
        <v>138</v>
      </c>
      <c r="D61" s="43" t="s">
        <v>266</v>
      </c>
      <c r="E61" s="43" t="s">
        <v>503</v>
      </c>
      <c r="F61" s="44" t="s">
        <v>504</v>
      </c>
      <c r="G61" s="43" t="s">
        <v>505</v>
      </c>
      <c r="H61" s="43" t="s">
        <v>506</v>
      </c>
      <c r="I61" s="43" t="s">
        <v>73</v>
      </c>
      <c r="J61" s="44" t="s">
        <v>507</v>
      </c>
      <c r="K61" s="44" t="s">
        <v>508</v>
      </c>
      <c r="L61" s="45">
        <v>48790</v>
      </c>
      <c r="M61" s="45">
        <v>53669.000000000007</v>
      </c>
      <c r="N61" s="45">
        <v>59035.900000000016</v>
      </c>
    </row>
    <row r="62" spans="1:14" x14ac:dyDescent="0.3">
      <c r="A62" s="43" t="s">
        <v>509</v>
      </c>
      <c r="B62" s="43" t="s">
        <v>510</v>
      </c>
      <c r="C62" s="43" t="s">
        <v>138</v>
      </c>
      <c r="D62" s="43" t="s">
        <v>225</v>
      </c>
      <c r="E62" s="43" t="s">
        <v>511</v>
      </c>
      <c r="F62" s="44" t="s">
        <v>227</v>
      </c>
      <c r="G62" s="43" t="s">
        <v>512</v>
      </c>
      <c r="H62" s="43" t="s">
        <v>513</v>
      </c>
      <c r="I62" s="43" t="s">
        <v>23</v>
      </c>
      <c r="J62" s="44" t="s">
        <v>514</v>
      </c>
      <c r="K62" s="44" t="s">
        <v>515</v>
      </c>
      <c r="L62" s="45">
        <v>53480</v>
      </c>
      <c r="M62" s="45">
        <v>58828.000000000007</v>
      </c>
      <c r="N62" s="45">
        <v>64710.80000000001</v>
      </c>
    </row>
    <row r="63" spans="1:14" x14ac:dyDescent="0.3">
      <c r="A63" s="43" t="s">
        <v>516</v>
      </c>
      <c r="B63" s="43" t="s">
        <v>517</v>
      </c>
      <c r="C63" s="43" t="s">
        <v>138</v>
      </c>
      <c r="D63" s="43" t="s">
        <v>191</v>
      </c>
      <c r="E63" s="43" t="s">
        <v>191</v>
      </c>
      <c r="F63" s="44" t="s">
        <v>518</v>
      </c>
      <c r="G63" s="43" t="s">
        <v>519</v>
      </c>
      <c r="H63" s="43" t="s">
        <v>520</v>
      </c>
      <c r="I63" s="43" t="s">
        <v>23</v>
      </c>
      <c r="J63" s="44" t="s">
        <v>521</v>
      </c>
      <c r="K63" s="44" t="s">
        <v>522</v>
      </c>
      <c r="L63" s="45">
        <v>94678</v>
      </c>
      <c r="M63" s="45">
        <v>104145.8</v>
      </c>
      <c r="N63" s="45">
        <v>114560.38000000002</v>
      </c>
    </row>
    <row r="64" spans="1:14" x14ac:dyDescent="0.3">
      <c r="A64" s="43" t="s">
        <v>523</v>
      </c>
      <c r="B64" s="43" t="s">
        <v>524</v>
      </c>
      <c r="C64" s="43" t="s">
        <v>138</v>
      </c>
      <c r="D64" s="43" t="s">
        <v>216</v>
      </c>
      <c r="E64" s="43" t="s">
        <v>525</v>
      </c>
      <c r="F64" s="44" t="s">
        <v>526</v>
      </c>
      <c r="G64" s="43" t="s">
        <v>527</v>
      </c>
      <c r="H64" s="43" t="s">
        <v>528</v>
      </c>
      <c r="I64" s="43" t="s">
        <v>73</v>
      </c>
      <c r="J64" s="44" t="s">
        <v>529</v>
      </c>
      <c r="K64" s="44" t="s">
        <v>530</v>
      </c>
      <c r="L64" s="45">
        <v>140715</v>
      </c>
      <c r="M64" s="45">
        <v>154786.5</v>
      </c>
      <c r="N64" s="45">
        <v>170265.15000000002</v>
      </c>
    </row>
    <row r="65" spans="1:14" x14ac:dyDescent="0.3">
      <c r="A65" s="43" t="s">
        <v>531</v>
      </c>
      <c r="B65" s="43" t="s">
        <v>532</v>
      </c>
      <c r="C65" s="43" t="s">
        <v>138</v>
      </c>
      <c r="D65" s="43" t="s">
        <v>191</v>
      </c>
      <c r="E65" s="43" t="s">
        <v>191</v>
      </c>
      <c r="F65" s="44" t="s">
        <v>533</v>
      </c>
      <c r="G65" s="43" t="s">
        <v>534</v>
      </c>
      <c r="H65" s="43" t="s">
        <v>535</v>
      </c>
      <c r="I65" s="43" t="s">
        <v>73</v>
      </c>
      <c r="J65" s="44" t="s">
        <v>536</v>
      </c>
      <c r="K65" s="44" t="s">
        <v>537</v>
      </c>
      <c r="L65" s="45">
        <v>32288</v>
      </c>
      <c r="M65" s="45">
        <v>35516.800000000003</v>
      </c>
      <c r="N65" s="45">
        <v>39068.480000000003</v>
      </c>
    </row>
    <row r="66" spans="1:14" x14ac:dyDescent="0.3">
      <c r="A66" s="43" t="s">
        <v>538</v>
      </c>
      <c r="B66" s="43" t="s">
        <v>539</v>
      </c>
      <c r="C66" s="43" t="s">
        <v>138</v>
      </c>
      <c r="D66" s="43" t="s">
        <v>425</v>
      </c>
      <c r="E66" s="43" t="s">
        <v>540</v>
      </c>
      <c r="F66" s="44" t="s">
        <v>541</v>
      </c>
      <c r="G66" s="43" t="s">
        <v>542</v>
      </c>
      <c r="H66" s="43" t="s">
        <v>543</v>
      </c>
      <c r="I66" s="43" t="s">
        <v>41</v>
      </c>
      <c r="J66" s="44" t="s">
        <v>544</v>
      </c>
      <c r="K66" s="44" t="s">
        <v>545</v>
      </c>
      <c r="L66" s="45">
        <v>135089</v>
      </c>
      <c r="M66" s="45">
        <v>148597.90000000002</v>
      </c>
      <c r="N66" s="45">
        <v>163457.69000000003</v>
      </c>
    </row>
    <row r="67" spans="1:14" x14ac:dyDescent="0.3">
      <c r="A67" s="43" t="s">
        <v>546</v>
      </c>
      <c r="B67" s="43" t="s">
        <v>547</v>
      </c>
      <c r="C67" s="43" t="s">
        <v>138</v>
      </c>
      <c r="D67" s="43" t="s">
        <v>139</v>
      </c>
      <c r="E67" s="43" t="s">
        <v>548</v>
      </c>
      <c r="F67" s="44" t="s">
        <v>549</v>
      </c>
      <c r="G67" s="43" t="s">
        <v>550</v>
      </c>
      <c r="H67" s="43" t="s">
        <v>551</v>
      </c>
      <c r="I67" s="43" t="s">
        <v>73</v>
      </c>
      <c r="J67" s="44" t="s">
        <v>552</v>
      </c>
      <c r="K67" s="44" t="s">
        <v>553</v>
      </c>
      <c r="L67" s="45">
        <v>129664</v>
      </c>
      <c r="M67" s="45">
        <v>142630.40000000002</v>
      </c>
      <c r="N67" s="45">
        <v>156893.44000000003</v>
      </c>
    </row>
    <row r="68" spans="1:14" x14ac:dyDescent="0.3">
      <c r="A68" s="43" t="s">
        <v>554</v>
      </c>
      <c r="B68" s="43" t="s">
        <v>555</v>
      </c>
      <c r="C68" s="43" t="s">
        <v>138</v>
      </c>
      <c r="D68" s="43" t="s">
        <v>266</v>
      </c>
      <c r="E68" s="43" t="s">
        <v>362</v>
      </c>
      <c r="F68" s="44" t="s">
        <v>556</v>
      </c>
      <c r="G68" s="43" t="s">
        <v>557</v>
      </c>
      <c r="H68" s="43" t="s">
        <v>558</v>
      </c>
      <c r="I68" s="43" t="s">
        <v>41</v>
      </c>
      <c r="J68" s="44" t="s">
        <v>559</v>
      </c>
      <c r="K68" s="44" t="s">
        <v>560</v>
      </c>
      <c r="L68" s="45">
        <v>144157</v>
      </c>
      <c r="M68" s="45">
        <v>158572.70000000001</v>
      </c>
      <c r="N68" s="45">
        <v>174429.97000000003</v>
      </c>
    </row>
    <row r="69" spans="1:14" x14ac:dyDescent="0.3">
      <c r="A69" s="43" t="s">
        <v>561</v>
      </c>
      <c r="B69" s="43" t="s">
        <v>562</v>
      </c>
      <c r="C69" s="43" t="s">
        <v>138</v>
      </c>
      <c r="D69" s="43" t="s">
        <v>234</v>
      </c>
      <c r="E69" s="43" t="s">
        <v>563</v>
      </c>
      <c r="F69" s="44" t="s">
        <v>564</v>
      </c>
      <c r="G69" s="43" t="s">
        <v>565</v>
      </c>
      <c r="H69" s="43" t="s">
        <v>566</v>
      </c>
      <c r="I69" s="43" t="s">
        <v>41</v>
      </c>
      <c r="J69" s="44" t="s">
        <v>567</v>
      </c>
      <c r="K69" s="44" t="s">
        <v>568</v>
      </c>
      <c r="L69" s="45">
        <v>248087</v>
      </c>
      <c r="M69" s="45">
        <v>272895.7</v>
      </c>
      <c r="N69" s="45">
        <v>300185.27</v>
      </c>
    </row>
    <row r="70" spans="1:14" x14ac:dyDescent="0.3">
      <c r="A70" s="43" t="s">
        <v>569</v>
      </c>
      <c r="B70" s="43" t="s">
        <v>570</v>
      </c>
      <c r="C70" s="43" t="s">
        <v>138</v>
      </c>
      <c r="D70" s="43" t="s">
        <v>402</v>
      </c>
      <c r="E70" s="43" t="s">
        <v>571</v>
      </c>
      <c r="F70" s="44" t="s">
        <v>572</v>
      </c>
      <c r="G70" s="43" t="s">
        <v>573</v>
      </c>
      <c r="H70" s="43" t="s">
        <v>574</v>
      </c>
      <c r="I70" s="43" t="s">
        <v>41</v>
      </c>
      <c r="J70" s="44" t="s">
        <v>575</v>
      </c>
      <c r="K70" s="44" t="s">
        <v>576</v>
      </c>
      <c r="L70" s="45">
        <v>66096</v>
      </c>
      <c r="M70" s="45">
        <v>72705.600000000006</v>
      </c>
      <c r="N70" s="45">
        <v>79976.160000000018</v>
      </c>
    </row>
    <row r="71" spans="1:14" x14ac:dyDescent="0.3">
      <c r="A71" s="43" t="s">
        <v>577</v>
      </c>
      <c r="B71" s="43" t="s">
        <v>578</v>
      </c>
      <c r="C71" s="43" t="s">
        <v>138</v>
      </c>
      <c r="D71" s="43" t="s">
        <v>165</v>
      </c>
      <c r="E71" s="43" t="s">
        <v>579</v>
      </c>
      <c r="F71" s="44" t="s">
        <v>580</v>
      </c>
      <c r="G71" s="43" t="s">
        <v>581</v>
      </c>
      <c r="H71" s="43" t="s">
        <v>582</v>
      </c>
      <c r="I71" s="43" t="s">
        <v>23</v>
      </c>
      <c r="J71" s="44" t="s">
        <v>583</v>
      </c>
      <c r="K71" s="44" t="s">
        <v>584</v>
      </c>
      <c r="L71" s="45">
        <v>150304</v>
      </c>
      <c r="M71" s="45">
        <v>165334.40000000002</v>
      </c>
      <c r="N71" s="45">
        <v>181867.84000000005</v>
      </c>
    </row>
    <row r="72" spans="1:14" x14ac:dyDescent="0.3">
      <c r="A72" s="43" t="s">
        <v>585</v>
      </c>
      <c r="B72" s="43" t="s">
        <v>586</v>
      </c>
      <c r="C72" s="43" t="s">
        <v>138</v>
      </c>
      <c r="D72" s="43" t="s">
        <v>243</v>
      </c>
      <c r="E72" s="43" t="s">
        <v>587</v>
      </c>
      <c r="F72" s="44" t="s">
        <v>588</v>
      </c>
      <c r="G72" s="43" t="s">
        <v>589</v>
      </c>
      <c r="H72" s="43" t="s">
        <v>590</v>
      </c>
      <c r="I72" s="43" t="s">
        <v>23</v>
      </c>
      <c r="J72" s="44" t="s">
        <v>591</v>
      </c>
      <c r="K72" s="44" t="s">
        <v>592</v>
      </c>
      <c r="L72" s="45">
        <v>4852</v>
      </c>
      <c r="M72" s="45">
        <v>5337.2000000000007</v>
      </c>
      <c r="N72" s="45">
        <v>5870.920000000001</v>
      </c>
    </row>
    <row r="73" spans="1:14" x14ac:dyDescent="0.3">
      <c r="A73" s="43" t="s">
        <v>593</v>
      </c>
      <c r="B73" s="43" t="s">
        <v>594</v>
      </c>
      <c r="C73" s="43" t="s">
        <v>138</v>
      </c>
      <c r="D73" s="43" t="s">
        <v>157</v>
      </c>
      <c r="E73" s="43" t="s">
        <v>157</v>
      </c>
      <c r="F73" s="44" t="s">
        <v>595</v>
      </c>
      <c r="G73" s="43" t="s">
        <v>596</v>
      </c>
      <c r="H73" s="43" t="s">
        <v>597</v>
      </c>
      <c r="I73" s="43" t="s">
        <v>73</v>
      </c>
      <c r="J73" s="44" t="s">
        <v>598</v>
      </c>
      <c r="K73" s="44" t="s">
        <v>599</v>
      </c>
      <c r="L73" s="45">
        <v>283149</v>
      </c>
      <c r="M73" s="45">
        <v>311463.90000000002</v>
      </c>
      <c r="N73" s="45">
        <v>342610.29000000004</v>
      </c>
    </row>
    <row r="74" spans="1:14" x14ac:dyDescent="0.3">
      <c r="A74" s="43" t="s">
        <v>600</v>
      </c>
      <c r="B74" s="43" t="s">
        <v>601</v>
      </c>
      <c r="C74" s="43" t="s">
        <v>138</v>
      </c>
      <c r="D74" s="43" t="s">
        <v>225</v>
      </c>
      <c r="E74" s="43" t="s">
        <v>602</v>
      </c>
      <c r="F74" s="44" t="s">
        <v>603</v>
      </c>
      <c r="G74" s="43" t="s">
        <v>604</v>
      </c>
      <c r="H74" s="43" t="s">
        <v>605</v>
      </c>
      <c r="I74" s="43" t="s">
        <v>23</v>
      </c>
      <c r="J74" s="44" t="s">
        <v>606</v>
      </c>
      <c r="K74" s="44" t="s">
        <v>607</v>
      </c>
      <c r="L74" s="45">
        <v>263447</v>
      </c>
      <c r="M74" s="45">
        <v>289791.7</v>
      </c>
      <c r="N74" s="45">
        <v>318770.87000000005</v>
      </c>
    </row>
    <row r="75" spans="1:14" x14ac:dyDescent="0.3">
      <c r="A75" s="43" t="s">
        <v>608</v>
      </c>
      <c r="B75" s="43" t="s">
        <v>609</v>
      </c>
      <c r="C75" s="43" t="s">
        <v>138</v>
      </c>
      <c r="D75" s="43" t="s">
        <v>139</v>
      </c>
      <c r="E75" s="43" t="s">
        <v>610</v>
      </c>
      <c r="F75" s="44" t="s">
        <v>611</v>
      </c>
      <c r="G75" s="43" t="s">
        <v>612</v>
      </c>
      <c r="H75" s="43" t="s">
        <v>613</v>
      </c>
      <c r="I75" s="43" t="s">
        <v>41</v>
      </c>
      <c r="J75" s="44" t="s">
        <v>614</v>
      </c>
      <c r="K75" s="44" t="s">
        <v>615</v>
      </c>
      <c r="L75" s="45">
        <v>150514</v>
      </c>
      <c r="M75" s="45">
        <v>165565.40000000002</v>
      </c>
      <c r="N75" s="45">
        <v>182121.94000000003</v>
      </c>
    </row>
    <row r="76" spans="1:14" x14ac:dyDescent="0.3">
      <c r="A76" s="43" t="s">
        <v>616</v>
      </c>
      <c r="B76" s="43" t="s">
        <v>617</v>
      </c>
      <c r="C76" s="43" t="s">
        <v>138</v>
      </c>
      <c r="D76" s="43" t="s">
        <v>157</v>
      </c>
      <c r="E76" s="43" t="s">
        <v>157</v>
      </c>
      <c r="F76" s="44" t="s">
        <v>618</v>
      </c>
      <c r="G76" s="43" t="s">
        <v>619</v>
      </c>
      <c r="H76" s="43" t="s">
        <v>620</v>
      </c>
      <c r="I76" s="43" t="s">
        <v>23</v>
      </c>
      <c r="J76" s="44" t="s">
        <v>621</v>
      </c>
      <c r="K76" s="44" t="s">
        <v>622</v>
      </c>
      <c r="L76" s="45">
        <v>109917</v>
      </c>
      <c r="M76" s="45">
        <v>120908.70000000001</v>
      </c>
      <c r="N76" s="45">
        <v>132999.57000000004</v>
      </c>
    </row>
    <row r="77" spans="1:14" x14ac:dyDescent="0.3">
      <c r="A77" s="43" t="s">
        <v>623</v>
      </c>
      <c r="B77" s="43" t="s">
        <v>624</v>
      </c>
      <c r="C77" s="43" t="s">
        <v>138</v>
      </c>
      <c r="D77" s="43" t="s">
        <v>346</v>
      </c>
      <c r="E77" s="43" t="s">
        <v>346</v>
      </c>
      <c r="F77" s="44" t="s">
        <v>625</v>
      </c>
      <c r="G77" s="43" t="s">
        <v>626</v>
      </c>
      <c r="H77" s="43" t="s">
        <v>627</v>
      </c>
      <c r="I77" s="43" t="s">
        <v>23</v>
      </c>
      <c r="J77" s="44" t="s">
        <v>628</v>
      </c>
      <c r="K77" s="44" t="s">
        <v>629</v>
      </c>
      <c r="L77" s="45">
        <v>111880</v>
      </c>
      <c r="M77" s="45">
        <v>123068.00000000001</v>
      </c>
      <c r="N77" s="45">
        <v>135374.80000000002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879B86-7C9B-465E-9067-57C114AEE878}">
  <dimension ref="A1:N77"/>
  <sheetViews>
    <sheetView workbookViewId="0">
      <selection activeCell="G23" sqref="G23"/>
    </sheetView>
  </sheetViews>
  <sheetFormatPr baseColWidth="10" defaultColWidth="11.44140625" defaultRowHeight="14.4" x14ac:dyDescent="0.3"/>
  <cols>
    <col min="1" max="1" width="10.6640625" style="43" bestFit="1" customWidth="1"/>
    <col min="2" max="2" width="31.109375" style="43" bestFit="1" customWidth="1"/>
    <col min="3" max="3" width="12" style="43" bestFit="1" customWidth="1"/>
    <col min="4" max="4" width="25.44140625" style="43" bestFit="1" customWidth="1"/>
    <col min="5" max="5" width="19.33203125" style="43" bestFit="1" customWidth="1"/>
    <col min="6" max="6" width="11.44140625" style="43"/>
    <col min="7" max="7" width="24.109375" style="43" bestFit="1" customWidth="1"/>
    <col min="8" max="8" width="22.109375" style="43" bestFit="1" customWidth="1"/>
    <col min="9" max="9" width="20.5546875" style="43" bestFit="1" customWidth="1"/>
    <col min="10" max="10" width="15.44140625" style="43" bestFit="1" customWidth="1"/>
    <col min="11" max="11" width="16.33203125" style="43" bestFit="1" customWidth="1"/>
    <col min="12" max="14" width="13" style="43" bestFit="1" customWidth="1"/>
    <col min="15" max="16384" width="11.44140625" style="43"/>
  </cols>
  <sheetData>
    <row r="1" spans="1:14" x14ac:dyDescent="0.3">
      <c r="A1" s="42" t="s">
        <v>1</v>
      </c>
      <c r="B1" s="42" t="s">
        <v>2</v>
      </c>
      <c r="C1" s="42" t="s">
        <v>3</v>
      </c>
      <c r="D1" s="42" t="s">
        <v>4</v>
      </c>
      <c r="E1" s="42" t="s">
        <v>5</v>
      </c>
      <c r="F1" s="42" t="s">
        <v>6</v>
      </c>
      <c r="G1" s="42" t="s">
        <v>7</v>
      </c>
      <c r="H1" s="42" t="s">
        <v>8</v>
      </c>
      <c r="I1" s="42" t="s">
        <v>9</v>
      </c>
      <c r="J1" s="42" t="s">
        <v>10</v>
      </c>
      <c r="K1" s="42" t="s">
        <v>11</v>
      </c>
      <c r="L1" s="42" t="s">
        <v>12</v>
      </c>
      <c r="M1" s="42" t="s">
        <v>13</v>
      </c>
      <c r="N1" s="42" t="s">
        <v>14</v>
      </c>
    </row>
    <row r="2" spans="1:14" x14ac:dyDescent="0.3">
      <c r="A2" s="43" t="s">
        <v>15</v>
      </c>
      <c r="B2" s="43" t="s">
        <v>16</v>
      </c>
      <c r="C2" s="43" t="s">
        <v>17</v>
      </c>
      <c r="D2" s="43" t="s">
        <v>18</v>
      </c>
      <c r="E2" s="43" t="s">
        <v>19</v>
      </c>
      <c r="F2" s="44" t="s">
        <v>20</v>
      </c>
      <c r="G2" s="43" t="s">
        <v>21</v>
      </c>
      <c r="H2" s="43" t="s">
        <v>22</v>
      </c>
      <c r="I2" s="43" t="s">
        <v>23</v>
      </c>
      <c r="J2" s="44" t="s">
        <v>24</v>
      </c>
      <c r="K2" s="44" t="s">
        <v>25</v>
      </c>
      <c r="L2" s="45">
        <v>51560</v>
      </c>
      <c r="M2" s="45">
        <v>56716.000000000007</v>
      </c>
      <c r="N2" s="45">
        <v>62387.600000000013</v>
      </c>
    </row>
    <row r="3" spans="1:14" x14ac:dyDescent="0.3">
      <c r="A3" s="43" t="s">
        <v>26</v>
      </c>
      <c r="B3" s="43" t="s">
        <v>27</v>
      </c>
      <c r="C3" s="43" t="s">
        <v>17</v>
      </c>
      <c r="D3" s="43" t="s">
        <v>28</v>
      </c>
      <c r="E3" s="43" t="s">
        <v>29</v>
      </c>
      <c r="F3" s="44" t="s">
        <v>30</v>
      </c>
      <c r="G3" s="43" t="s">
        <v>31</v>
      </c>
      <c r="H3" s="43" t="s">
        <v>32</v>
      </c>
      <c r="I3" s="43" t="s">
        <v>23</v>
      </c>
      <c r="J3" s="44" t="s">
        <v>33</v>
      </c>
      <c r="K3" s="44" t="s">
        <v>33</v>
      </c>
      <c r="L3" s="45">
        <v>480536</v>
      </c>
      <c r="M3" s="45">
        <v>528589.60000000009</v>
      </c>
      <c r="N3" s="45">
        <v>581448.56000000017</v>
      </c>
    </row>
    <row r="4" spans="1:14" x14ac:dyDescent="0.3">
      <c r="A4" s="43" t="s">
        <v>34</v>
      </c>
      <c r="B4" s="43" t="s">
        <v>35</v>
      </c>
      <c r="C4" s="43" t="s">
        <v>17</v>
      </c>
      <c r="D4" s="43" t="s">
        <v>36</v>
      </c>
      <c r="E4" s="43" t="s">
        <v>37</v>
      </c>
      <c r="F4" s="44" t="s">
        <v>38</v>
      </c>
      <c r="G4" s="43" t="s">
        <v>39</v>
      </c>
      <c r="H4" s="43" t="s">
        <v>40</v>
      </c>
      <c r="I4" s="43" t="s">
        <v>41</v>
      </c>
      <c r="J4" s="44" t="s">
        <v>42</v>
      </c>
      <c r="K4" s="44" t="s">
        <v>43</v>
      </c>
      <c r="L4" s="45">
        <v>199120</v>
      </c>
      <c r="M4" s="45">
        <v>219032.00000000003</v>
      </c>
      <c r="N4" s="45">
        <v>240935.20000000004</v>
      </c>
    </row>
    <row r="5" spans="1:14" x14ac:dyDescent="0.3">
      <c r="A5" s="43" t="s">
        <v>44</v>
      </c>
      <c r="B5" s="43" t="s">
        <v>45</v>
      </c>
      <c r="C5" s="43" t="s">
        <v>17</v>
      </c>
      <c r="D5" s="43" t="s">
        <v>46</v>
      </c>
      <c r="E5" s="43" t="s">
        <v>46</v>
      </c>
      <c r="F5" s="44" t="s">
        <v>47</v>
      </c>
      <c r="G5" s="43" t="s">
        <v>48</v>
      </c>
      <c r="H5" s="43" t="s">
        <v>49</v>
      </c>
      <c r="I5" s="43" t="s">
        <v>41</v>
      </c>
      <c r="J5" s="44" t="s">
        <v>50</v>
      </c>
      <c r="K5" s="44" t="s">
        <v>51</v>
      </c>
      <c r="L5" s="45">
        <v>257817</v>
      </c>
      <c r="M5" s="45">
        <v>283598.7</v>
      </c>
      <c r="N5" s="45">
        <v>311958.57000000007</v>
      </c>
    </row>
    <row r="6" spans="1:14" x14ac:dyDescent="0.3">
      <c r="A6" s="43" t="s">
        <v>52</v>
      </c>
      <c r="B6" s="43" t="s">
        <v>53</v>
      </c>
      <c r="C6" s="43" t="s">
        <v>17</v>
      </c>
      <c r="D6" s="43" t="s">
        <v>54</v>
      </c>
      <c r="E6" s="43" t="s">
        <v>54</v>
      </c>
      <c r="F6" s="44" t="s">
        <v>55</v>
      </c>
      <c r="G6" s="43" t="s">
        <v>56</v>
      </c>
      <c r="H6" s="43" t="s">
        <v>57</v>
      </c>
      <c r="I6" s="43" t="s">
        <v>23</v>
      </c>
      <c r="J6" s="44" t="s">
        <v>58</v>
      </c>
      <c r="K6" s="44" t="s">
        <v>59</v>
      </c>
      <c r="L6" s="45">
        <v>33797</v>
      </c>
      <c r="M6" s="45">
        <v>37176.700000000004</v>
      </c>
      <c r="N6" s="45">
        <v>40894.37000000001</v>
      </c>
    </row>
    <row r="7" spans="1:14" x14ac:dyDescent="0.3">
      <c r="A7" s="43" t="s">
        <v>60</v>
      </c>
      <c r="B7" s="43" t="s">
        <v>61</v>
      </c>
      <c r="C7" s="43" t="s">
        <v>17</v>
      </c>
      <c r="D7" s="43" t="s">
        <v>46</v>
      </c>
      <c r="E7" s="43" t="s">
        <v>46</v>
      </c>
      <c r="F7" s="44" t="s">
        <v>62</v>
      </c>
      <c r="G7" s="43" t="s">
        <v>63</v>
      </c>
      <c r="H7" s="43" t="s">
        <v>64</v>
      </c>
      <c r="I7" s="43" t="s">
        <v>41</v>
      </c>
      <c r="J7" s="44" t="s">
        <v>65</v>
      </c>
      <c r="K7" s="44" t="s">
        <v>66</v>
      </c>
      <c r="L7" s="45">
        <v>61960</v>
      </c>
      <c r="M7" s="45">
        <v>68156</v>
      </c>
      <c r="N7" s="45">
        <v>74971.600000000006</v>
      </c>
    </row>
    <row r="8" spans="1:14" x14ac:dyDescent="0.3">
      <c r="A8" s="43" t="s">
        <v>67</v>
      </c>
      <c r="B8" s="43" t="s">
        <v>68</v>
      </c>
      <c r="C8" s="43" t="s">
        <v>17</v>
      </c>
      <c r="D8" s="43" t="s">
        <v>28</v>
      </c>
      <c r="E8" s="43" t="s">
        <v>69</v>
      </c>
      <c r="F8" s="44" t="s">
        <v>70</v>
      </c>
      <c r="G8" s="43" t="s">
        <v>71</v>
      </c>
      <c r="H8" s="43" t="s">
        <v>72</v>
      </c>
      <c r="I8" s="43" t="s">
        <v>73</v>
      </c>
      <c r="J8" s="44" t="s">
        <v>74</v>
      </c>
      <c r="K8" s="44" t="s">
        <v>75</v>
      </c>
      <c r="L8" s="45">
        <v>90205</v>
      </c>
      <c r="M8" s="45">
        <v>99225.500000000015</v>
      </c>
      <c r="N8" s="45">
        <v>109148.05000000003</v>
      </c>
    </row>
    <row r="9" spans="1:14" x14ac:dyDescent="0.3">
      <c r="A9" s="43" t="s">
        <v>76</v>
      </c>
      <c r="B9" s="43" t="s">
        <v>77</v>
      </c>
      <c r="C9" s="43" t="s">
        <v>78</v>
      </c>
      <c r="D9" s="43" t="s">
        <v>79</v>
      </c>
      <c r="E9" s="43" t="s">
        <v>80</v>
      </c>
      <c r="F9" s="44" t="s">
        <v>81</v>
      </c>
      <c r="G9" s="43" t="s">
        <v>82</v>
      </c>
      <c r="H9" s="43" t="s">
        <v>83</v>
      </c>
      <c r="I9" s="43" t="s">
        <v>73</v>
      </c>
      <c r="J9" s="44" t="s">
        <v>84</v>
      </c>
      <c r="K9" s="44" t="s">
        <v>85</v>
      </c>
      <c r="L9" s="45">
        <v>232428</v>
      </c>
      <c r="M9" s="45">
        <v>255670.80000000002</v>
      </c>
      <c r="N9" s="45">
        <v>281237.88000000006</v>
      </c>
    </row>
    <row r="10" spans="1:14" x14ac:dyDescent="0.3">
      <c r="A10" s="43" t="s">
        <v>86</v>
      </c>
      <c r="B10" s="43" t="s">
        <v>87</v>
      </c>
      <c r="C10" s="43" t="s">
        <v>78</v>
      </c>
      <c r="D10" s="43" t="s">
        <v>88</v>
      </c>
      <c r="E10" s="43" t="s">
        <v>88</v>
      </c>
      <c r="F10" s="44" t="s">
        <v>89</v>
      </c>
      <c r="G10" s="43" t="s">
        <v>90</v>
      </c>
      <c r="H10" s="43" t="s">
        <v>91</v>
      </c>
      <c r="I10" s="43" t="s">
        <v>23</v>
      </c>
      <c r="J10" s="44" t="s">
        <v>92</v>
      </c>
      <c r="K10" s="44" t="s">
        <v>93</v>
      </c>
      <c r="L10" s="45">
        <v>199443</v>
      </c>
      <c r="M10" s="45">
        <v>219387.30000000002</v>
      </c>
      <c r="N10" s="45">
        <v>241326.03000000003</v>
      </c>
    </row>
    <row r="11" spans="1:14" x14ac:dyDescent="0.3">
      <c r="A11" s="43" t="s">
        <v>94</v>
      </c>
      <c r="B11" s="43" t="s">
        <v>95</v>
      </c>
      <c r="C11" s="43" t="s">
        <v>78</v>
      </c>
      <c r="D11" s="43" t="s">
        <v>96</v>
      </c>
      <c r="E11" s="43" t="s">
        <v>97</v>
      </c>
      <c r="F11" s="44" t="s">
        <v>98</v>
      </c>
      <c r="G11" s="43" t="s">
        <v>99</v>
      </c>
      <c r="H11" s="43" t="s">
        <v>100</v>
      </c>
      <c r="I11" s="43" t="s">
        <v>23</v>
      </c>
      <c r="J11" s="44" t="s">
        <v>101</v>
      </c>
      <c r="K11" s="44" t="s">
        <v>102</v>
      </c>
      <c r="L11" s="45">
        <v>393648</v>
      </c>
      <c r="M11" s="45">
        <v>433012.80000000005</v>
      </c>
      <c r="N11" s="45">
        <v>476314.08000000007</v>
      </c>
    </row>
    <row r="12" spans="1:14" x14ac:dyDescent="0.3">
      <c r="A12" s="43" t="s">
        <v>103</v>
      </c>
      <c r="B12" s="43" t="s">
        <v>104</v>
      </c>
      <c r="C12" s="43" t="s">
        <v>78</v>
      </c>
      <c r="D12" s="43" t="s">
        <v>105</v>
      </c>
      <c r="E12" s="43" t="s">
        <v>105</v>
      </c>
      <c r="F12" s="44">
        <v>8020</v>
      </c>
      <c r="G12" s="43" t="s">
        <v>106</v>
      </c>
      <c r="H12" s="43" t="s">
        <v>107</v>
      </c>
      <c r="I12" s="43" t="s">
        <v>23</v>
      </c>
      <c r="J12" s="44" t="s">
        <v>108</v>
      </c>
      <c r="K12" s="44" t="s">
        <v>109</v>
      </c>
      <c r="L12" s="45">
        <v>59443</v>
      </c>
      <c r="M12" s="45">
        <v>65387.3</v>
      </c>
      <c r="N12" s="45">
        <v>71926.030000000013</v>
      </c>
    </row>
    <row r="13" spans="1:14" x14ac:dyDescent="0.3">
      <c r="A13" s="43" t="s">
        <v>110</v>
      </c>
      <c r="B13" s="43" t="s">
        <v>111</v>
      </c>
      <c r="C13" s="43" t="s">
        <v>78</v>
      </c>
      <c r="D13" s="43" t="s">
        <v>112</v>
      </c>
      <c r="E13" s="43" t="s">
        <v>113</v>
      </c>
      <c r="F13" s="44" t="s">
        <v>114</v>
      </c>
      <c r="G13" s="43" t="s">
        <v>115</v>
      </c>
      <c r="H13" s="43" t="s">
        <v>116</v>
      </c>
      <c r="I13" s="43" t="s">
        <v>23</v>
      </c>
      <c r="J13" s="44" t="s">
        <v>117</v>
      </c>
      <c r="K13" s="44" t="s">
        <v>118</v>
      </c>
      <c r="L13" s="45">
        <v>449638</v>
      </c>
      <c r="M13" s="45">
        <v>494601.80000000005</v>
      </c>
      <c r="N13" s="45">
        <v>544061.9800000001</v>
      </c>
    </row>
    <row r="14" spans="1:14" x14ac:dyDescent="0.3">
      <c r="A14" s="43" t="s">
        <v>119</v>
      </c>
      <c r="B14" s="43" t="s">
        <v>120</v>
      </c>
      <c r="C14" s="43" t="s">
        <v>78</v>
      </c>
      <c r="D14" s="43" t="s">
        <v>121</v>
      </c>
      <c r="E14" s="43" t="s">
        <v>122</v>
      </c>
      <c r="F14" s="44" t="s">
        <v>123</v>
      </c>
      <c r="G14" s="43" t="s">
        <v>124</v>
      </c>
      <c r="H14" s="43" t="s">
        <v>125</v>
      </c>
      <c r="I14" s="43" t="s">
        <v>41</v>
      </c>
      <c r="J14" s="44" t="s">
        <v>126</v>
      </c>
      <c r="K14" s="44" t="s">
        <v>127</v>
      </c>
      <c r="L14" s="45">
        <v>182506</v>
      </c>
      <c r="M14" s="45">
        <v>200756.6</v>
      </c>
      <c r="N14" s="45">
        <v>220832.26000000004</v>
      </c>
    </row>
    <row r="15" spans="1:14" x14ac:dyDescent="0.3">
      <c r="A15" s="43" t="s">
        <v>128</v>
      </c>
      <c r="B15" s="43" t="s">
        <v>129</v>
      </c>
      <c r="C15" s="43" t="s">
        <v>78</v>
      </c>
      <c r="D15" s="43" t="s">
        <v>130</v>
      </c>
      <c r="E15" s="43" t="s">
        <v>130</v>
      </c>
      <c r="F15" s="44" t="s">
        <v>131</v>
      </c>
      <c r="G15" s="43" t="s">
        <v>132</v>
      </c>
      <c r="H15" s="43" t="s">
        <v>133</v>
      </c>
      <c r="I15" s="43" t="s">
        <v>41</v>
      </c>
      <c r="J15" s="44" t="s">
        <v>134</v>
      </c>
      <c r="K15" s="44" t="s">
        <v>135</v>
      </c>
      <c r="L15" s="45">
        <v>48194</v>
      </c>
      <c r="M15" s="45">
        <v>53013.4</v>
      </c>
      <c r="N15" s="45">
        <v>58314.740000000005</v>
      </c>
    </row>
    <row r="16" spans="1:14" x14ac:dyDescent="0.3">
      <c r="A16" s="43" t="s">
        <v>136</v>
      </c>
      <c r="B16" s="43" t="s">
        <v>137</v>
      </c>
      <c r="C16" s="43" t="s">
        <v>138</v>
      </c>
      <c r="D16" s="43" t="s">
        <v>139</v>
      </c>
      <c r="E16" s="43" t="s">
        <v>140</v>
      </c>
      <c r="F16" s="44" t="s">
        <v>141</v>
      </c>
      <c r="G16" s="43" t="s">
        <v>142</v>
      </c>
      <c r="H16" s="43" t="s">
        <v>143</v>
      </c>
      <c r="I16" s="43" t="s">
        <v>73</v>
      </c>
      <c r="J16" s="44" t="s">
        <v>144</v>
      </c>
      <c r="K16" s="44" t="s">
        <v>145</v>
      </c>
      <c r="L16" s="45">
        <v>365711</v>
      </c>
      <c r="M16" s="45">
        <v>402282.10000000003</v>
      </c>
      <c r="N16" s="45">
        <v>442510.31000000006</v>
      </c>
    </row>
    <row r="17" spans="1:14" x14ac:dyDescent="0.3">
      <c r="A17" s="43" t="s">
        <v>146</v>
      </c>
      <c r="B17" s="43" t="s">
        <v>147</v>
      </c>
      <c r="C17" s="43" t="s">
        <v>138</v>
      </c>
      <c r="D17" s="43" t="s">
        <v>148</v>
      </c>
      <c r="E17" s="43" t="s">
        <v>149</v>
      </c>
      <c r="F17" s="44" t="s">
        <v>150</v>
      </c>
      <c r="G17" s="43" t="s">
        <v>151</v>
      </c>
      <c r="H17" s="43" t="s">
        <v>152</v>
      </c>
      <c r="I17" s="43" t="s">
        <v>23</v>
      </c>
      <c r="J17" s="44" t="s">
        <v>153</v>
      </c>
      <c r="K17" s="44" t="s">
        <v>154</v>
      </c>
      <c r="L17" s="45">
        <v>42791</v>
      </c>
      <c r="M17" s="45">
        <v>47070.100000000006</v>
      </c>
      <c r="N17" s="45">
        <v>51777.110000000008</v>
      </c>
    </row>
    <row r="18" spans="1:14" x14ac:dyDescent="0.3">
      <c r="A18" s="43" t="s">
        <v>155</v>
      </c>
      <c r="B18" s="43" t="s">
        <v>156</v>
      </c>
      <c r="C18" s="43" t="s">
        <v>138</v>
      </c>
      <c r="D18" s="43" t="s">
        <v>157</v>
      </c>
      <c r="E18" s="43" t="s">
        <v>157</v>
      </c>
      <c r="F18" s="44" t="s">
        <v>158</v>
      </c>
      <c r="G18" s="43" t="s">
        <v>159</v>
      </c>
      <c r="H18" s="43" t="s">
        <v>160</v>
      </c>
      <c r="I18" s="43" t="s">
        <v>23</v>
      </c>
      <c r="J18" s="44" t="s">
        <v>161</v>
      </c>
      <c r="K18" s="44" t="s">
        <v>162</v>
      </c>
      <c r="L18" s="45">
        <v>278208</v>
      </c>
      <c r="M18" s="45">
        <v>306028.80000000005</v>
      </c>
      <c r="N18" s="45">
        <v>336631.68000000005</v>
      </c>
    </row>
    <row r="19" spans="1:14" x14ac:dyDescent="0.3">
      <c r="A19" s="43" t="s">
        <v>163</v>
      </c>
      <c r="B19" s="43" t="s">
        <v>164</v>
      </c>
      <c r="C19" s="43" t="s">
        <v>138</v>
      </c>
      <c r="D19" s="43" t="s">
        <v>165</v>
      </c>
      <c r="E19" s="43" t="s">
        <v>166</v>
      </c>
      <c r="F19" s="44" t="s">
        <v>167</v>
      </c>
      <c r="G19" s="43" t="s">
        <v>168</v>
      </c>
      <c r="H19" s="43" t="s">
        <v>169</v>
      </c>
      <c r="I19" s="43" t="s">
        <v>23</v>
      </c>
      <c r="J19" s="44" t="s">
        <v>170</v>
      </c>
      <c r="K19" s="44" t="s">
        <v>171</v>
      </c>
      <c r="L19" s="45">
        <v>125951</v>
      </c>
      <c r="M19" s="45">
        <v>138546.1</v>
      </c>
      <c r="N19" s="45">
        <v>152400.71000000002</v>
      </c>
    </row>
    <row r="20" spans="1:14" x14ac:dyDescent="0.3">
      <c r="A20" s="43" t="s">
        <v>172</v>
      </c>
      <c r="B20" s="43" t="s">
        <v>173</v>
      </c>
      <c r="C20" s="43" t="s">
        <v>138</v>
      </c>
      <c r="D20" s="43" t="s">
        <v>148</v>
      </c>
      <c r="E20" s="43" t="s">
        <v>174</v>
      </c>
      <c r="F20" s="44" t="s">
        <v>175</v>
      </c>
      <c r="G20" s="43" t="s">
        <v>176</v>
      </c>
      <c r="H20" s="43" t="s">
        <v>177</v>
      </c>
      <c r="I20" s="43" t="s">
        <v>23</v>
      </c>
      <c r="J20" s="44" t="s">
        <v>178</v>
      </c>
      <c r="K20" s="44" t="s">
        <v>179</v>
      </c>
      <c r="L20" s="45">
        <v>144480</v>
      </c>
      <c r="M20" s="45">
        <v>158928</v>
      </c>
      <c r="N20" s="45">
        <v>174820.80000000002</v>
      </c>
    </row>
    <row r="21" spans="1:14" x14ac:dyDescent="0.3">
      <c r="A21" s="43" t="s">
        <v>180</v>
      </c>
      <c r="B21" s="43" t="s">
        <v>181</v>
      </c>
      <c r="C21" s="43" t="s">
        <v>138</v>
      </c>
      <c r="D21" s="43" t="s">
        <v>182</v>
      </c>
      <c r="E21" s="43" t="s">
        <v>183</v>
      </c>
      <c r="F21" s="44" t="s">
        <v>184</v>
      </c>
      <c r="G21" s="43" t="s">
        <v>185</v>
      </c>
      <c r="H21" s="43" t="s">
        <v>186</v>
      </c>
      <c r="I21" s="43" t="s">
        <v>41</v>
      </c>
      <c r="J21" s="44" t="s">
        <v>187</v>
      </c>
      <c r="K21" s="44" t="s">
        <v>188</v>
      </c>
      <c r="L21" s="45">
        <v>83556</v>
      </c>
      <c r="M21" s="45">
        <v>91911.6</v>
      </c>
      <c r="N21" s="45">
        <v>101102.76000000001</v>
      </c>
    </row>
    <row r="22" spans="1:14" x14ac:dyDescent="0.3">
      <c r="A22" s="43" t="s">
        <v>189</v>
      </c>
      <c r="B22" s="43" t="s">
        <v>190</v>
      </c>
      <c r="C22" s="43" t="s">
        <v>138</v>
      </c>
      <c r="D22" s="43" t="s">
        <v>191</v>
      </c>
      <c r="E22" s="43" t="s">
        <v>191</v>
      </c>
      <c r="F22" s="44" t="s">
        <v>192</v>
      </c>
      <c r="G22" s="43" t="s">
        <v>193</v>
      </c>
      <c r="H22" s="43" t="s">
        <v>194</v>
      </c>
      <c r="I22" s="43" t="s">
        <v>73</v>
      </c>
      <c r="J22" s="44" t="s">
        <v>195</v>
      </c>
      <c r="K22" s="44" t="s">
        <v>196</v>
      </c>
      <c r="L22" s="45">
        <v>67035</v>
      </c>
      <c r="M22" s="45">
        <v>73738.5</v>
      </c>
      <c r="N22" s="45">
        <v>81112.350000000006</v>
      </c>
    </row>
    <row r="23" spans="1:14" x14ac:dyDescent="0.3">
      <c r="A23" s="43" t="s">
        <v>197</v>
      </c>
      <c r="B23" s="43" t="s">
        <v>198</v>
      </c>
      <c r="C23" s="43" t="s">
        <v>138</v>
      </c>
      <c r="D23" s="43" t="s">
        <v>199</v>
      </c>
      <c r="E23" s="43" t="s">
        <v>200</v>
      </c>
      <c r="F23" s="44" t="s">
        <v>201</v>
      </c>
      <c r="G23" s="43" t="s">
        <v>202</v>
      </c>
      <c r="H23" s="43" t="s">
        <v>203</v>
      </c>
      <c r="I23" s="43" t="s">
        <v>73</v>
      </c>
      <c r="J23" s="44" t="s">
        <v>204</v>
      </c>
      <c r="K23" s="44" t="s">
        <v>205</v>
      </c>
      <c r="L23" s="45">
        <v>311029</v>
      </c>
      <c r="M23" s="45">
        <v>342131.9</v>
      </c>
      <c r="N23" s="45">
        <v>376345.09000000008</v>
      </c>
    </row>
    <row r="24" spans="1:14" x14ac:dyDescent="0.3">
      <c r="A24" s="43" t="s">
        <v>206</v>
      </c>
      <c r="B24" s="43" t="s">
        <v>207</v>
      </c>
      <c r="C24" s="43" t="s">
        <v>138</v>
      </c>
      <c r="D24" s="43" t="s">
        <v>139</v>
      </c>
      <c r="E24" s="43" t="s">
        <v>208</v>
      </c>
      <c r="F24" s="44" t="s">
        <v>209</v>
      </c>
      <c r="G24" s="43" t="s">
        <v>210</v>
      </c>
      <c r="H24" s="43" t="s">
        <v>211</v>
      </c>
      <c r="I24" s="43" t="s">
        <v>41</v>
      </c>
      <c r="J24" s="44" t="s">
        <v>212</v>
      </c>
      <c r="K24" s="44" t="s">
        <v>213</v>
      </c>
      <c r="L24" s="45">
        <v>148496</v>
      </c>
      <c r="M24" s="45">
        <v>163345.60000000001</v>
      </c>
      <c r="N24" s="45">
        <v>179680.16000000003</v>
      </c>
    </row>
    <row r="25" spans="1:14" x14ac:dyDescent="0.3">
      <c r="A25" s="43" t="s">
        <v>214</v>
      </c>
      <c r="B25" s="43" t="s">
        <v>215</v>
      </c>
      <c r="C25" s="43" t="s">
        <v>138</v>
      </c>
      <c r="D25" s="43" t="s">
        <v>216</v>
      </c>
      <c r="E25" s="43" t="s">
        <v>217</v>
      </c>
      <c r="F25" s="44" t="s">
        <v>218</v>
      </c>
      <c r="G25" s="43" t="s">
        <v>219</v>
      </c>
      <c r="H25" s="43" t="s">
        <v>220</v>
      </c>
      <c r="I25" s="43" t="s">
        <v>23</v>
      </c>
      <c r="J25" s="44" t="s">
        <v>221</v>
      </c>
      <c r="K25" s="44" t="s">
        <v>222</v>
      </c>
      <c r="L25" s="45">
        <v>39400</v>
      </c>
      <c r="M25" s="45">
        <v>43340</v>
      </c>
      <c r="N25" s="45">
        <v>47674.000000000007</v>
      </c>
    </row>
    <row r="26" spans="1:14" x14ac:dyDescent="0.3">
      <c r="A26" s="43" t="s">
        <v>223</v>
      </c>
      <c r="B26" s="43" t="s">
        <v>224</v>
      </c>
      <c r="C26" s="43" t="s">
        <v>138</v>
      </c>
      <c r="D26" s="43" t="s">
        <v>225</v>
      </c>
      <c r="E26" s="43" t="s">
        <v>226</v>
      </c>
      <c r="F26" s="44" t="s">
        <v>227</v>
      </c>
      <c r="G26" s="43" t="s">
        <v>228</v>
      </c>
      <c r="H26" s="43" t="s">
        <v>229</v>
      </c>
      <c r="I26" s="43" t="s">
        <v>23</v>
      </c>
      <c r="J26" s="44" t="s">
        <v>230</v>
      </c>
      <c r="K26" s="44" t="s">
        <v>231</v>
      </c>
      <c r="L26" s="45">
        <v>147962</v>
      </c>
      <c r="M26" s="45">
        <v>162758.20000000001</v>
      </c>
      <c r="N26" s="45">
        <v>179034.02000000002</v>
      </c>
    </row>
    <row r="27" spans="1:14" x14ac:dyDescent="0.3">
      <c r="A27" s="43" t="s">
        <v>232</v>
      </c>
      <c r="B27" s="43" t="s">
        <v>233</v>
      </c>
      <c r="C27" s="43" t="s">
        <v>138</v>
      </c>
      <c r="D27" s="43" t="s">
        <v>234</v>
      </c>
      <c r="E27" s="43" t="s">
        <v>235</v>
      </c>
      <c r="F27" s="44" t="s">
        <v>236</v>
      </c>
      <c r="G27" s="43" t="s">
        <v>237</v>
      </c>
      <c r="H27" s="43" t="s">
        <v>238</v>
      </c>
      <c r="I27" s="43" t="s">
        <v>23</v>
      </c>
      <c r="J27" s="44" t="s">
        <v>239</v>
      </c>
      <c r="K27" s="44" t="s">
        <v>240</v>
      </c>
      <c r="L27" s="45">
        <v>484552</v>
      </c>
      <c r="M27" s="45">
        <v>533007.20000000007</v>
      </c>
      <c r="N27" s="45">
        <v>586307.92000000016</v>
      </c>
    </row>
    <row r="28" spans="1:14" x14ac:dyDescent="0.3">
      <c r="A28" s="43" t="s">
        <v>241</v>
      </c>
      <c r="B28" s="43" t="s">
        <v>242</v>
      </c>
      <c r="C28" s="43" t="s">
        <v>138</v>
      </c>
      <c r="D28" s="43" t="s">
        <v>243</v>
      </c>
      <c r="E28" s="43" t="s">
        <v>244</v>
      </c>
      <c r="F28" s="44" t="s">
        <v>245</v>
      </c>
      <c r="G28" s="43" t="s">
        <v>246</v>
      </c>
      <c r="H28" s="43" t="s">
        <v>247</v>
      </c>
      <c r="I28" s="43" t="s">
        <v>73</v>
      </c>
      <c r="J28" s="44" t="s">
        <v>248</v>
      </c>
      <c r="K28" s="44" t="s">
        <v>249</v>
      </c>
      <c r="L28" s="45">
        <v>72533</v>
      </c>
      <c r="M28" s="45">
        <v>79786.3</v>
      </c>
      <c r="N28" s="45">
        <v>87764.930000000008</v>
      </c>
    </row>
    <row r="29" spans="1:14" x14ac:dyDescent="0.3">
      <c r="A29" s="43" t="s">
        <v>250</v>
      </c>
      <c r="B29" s="43" t="s">
        <v>251</v>
      </c>
      <c r="C29" s="43" t="s">
        <v>138</v>
      </c>
      <c r="D29" s="43" t="s">
        <v>216</v>
      </c>
      <c r="E29" s="43" t="s">
        <v>252</v>
      </c>
      <c r="F29" s="44">
        <v>29410</v>
      </c>
      <c r="G29" s="43" t="s">
        <v>253</v>
      </c>
      <c r="H29" s="43" t="s">
        <v>254</v>
      </c>
      <c r="I29" s="43" t="s">
        <v>23</v>
      </c>
      <c r="J29" s="44" t="s">
        <v>255</v>
      </c>
      <c r="K29" s="44" t="s">
        <v>256</v>
      </c>
      <c r="L29" s="45">
        <v>1492</v>
      </c>
      <c r="M29" s="45">
        <v>1641.2</v>
      </c>
      <c r="N29" s="45">
        <v>1805.3200000000002</v>
      </c>
    </row>
    <row r="30" spans="1:14" x14ac:dyDescent="0.3">
      <c r="A30" s="43" t="s">
        <v>257</v>
      </c>
      <c r="B30" s="43" t="s">
        <v>258</v>
      </c>
      <c r="C30" s="43" t="s">
        <v>138</v>
      </c>
      <c r="D30" s="43" t="s">
        <v>165</v>
      </c>
      <c r="E30" s="43" t="s">
        <v>166</v>
      </c>
      <c r="F30" s="44" t="s">
        <v>259</v>
      </c>
      <c r="G30" s="43" t="s">
        <v>260</v>
      </c>
      <c r="H30" s="43" t="s">
        <v>261</v>
      </c>
      <c r="I30" s="43" t="s">
        <v>23</v>
      </c>
      <c r="J30" s="44" t="s">
        <v>262</v>
      </c>
      <c r="K30" s="44" t="s">
        <v>263</v>
      </c>
      <c r="L30" s="45">
        <v>129718</v>
      </c>
      <c r="M30" s="45">
        <v>142689.80000000002</v>
      </c>
      <c r="N30" s="45">
        <v>156958.78000000003</v>
      </c>
    </row>
    <row r="31" spans="1:14" x14ac:dyDescent="0.3">
      <c r="A31" s="43" t="s">
        <v>264</v>
      </c>
      <c r="B31" s="43" t="s">
        <v>265</v>
      </c>
      <c r="C31" s="43" t="s">
        <v>138</v>
      </c>
      <c r="D31" s="43" t="s">
        <v>266</v>
      </c>
      <c r="E31" s="43" t="s">
        <v>267</v>
      </c>
      <c r="F31" s="44" t="s">
        <v>268</v>
      </c>
      <c r="G31" s="43" t="s">
        <v>269</v>
      </c>
      <c r="H31" s="43" t="s">
        <v>270</v>
      </c>
      <c r="I31" s="43" t="s">
        <v>23</v>
      </c>
      <c r="J31" s="44" t="s">
        <v>271</v>
      </c>
      <c r="K31" s="44" t="s">
        <v>272</v>
      </c>
      <c r="L31" s="45">
        <v>132275</v>
      </c>
      <c r="M31" s="45">
        <v>145502.5</v>
      </c>
      <c r="N31" s="45">
        <v>160052.75</v>
      </c>
    </row>
    <row r="32" spans="1:14" x14ac:dyDescent="0.3">
      <c r="A32" s="43" t="s">
        <v>273</v>
      </c>
      <c r="B32" s="43" t="s">
        <v>274</v>
      </c>
      <c r="C32" s="43" t="s">
        <v>138</v>
      </c>
      <c r="D32" s="43" t="s">
        <v>199</v>
      </c>
      <c r="E32" s="43" t="s">
        <v>275</v>
      </c>
      <c r="F32" s="44" t="s">
        <v>276</v>
      </c>
      <c r="G32" s="43" t="s">
        <v>277</v>
      </c>
      <c r="H32" s="43" t="s">
        <v>278</v>
      </c>
      <c r="I32" s="43" t="s">
        <v>23</v>
      </c>
      <c r="J32" s="44" t="s">
        <v>279</v>
      </c>
      <c r="K32" s="44" t="s">
        <v>280</v>
      </c>
      <c r="L32" s="45">
        <v>176361</v>
      </c>
      <c r="M32" s="45">
        <v>193997.1</v>
      </c>
      <c r="N32" s="45">
        <v>213396.81000000003</v>
      </c>
    </row>
    <row r="33" spans="1:14" x14ac:dyDescent="0.3">
      <c r="A33" s="43" t="s">
        <v>281</v>
      </c>
      <c r="B33" s="43" t="s">
        <v>282</v>
      </c>
      <c r="C33" s="43" t="s">
        <v>138</v>
      </c>
      <c r="D33" s="43" t="s">
        <v>148</v>
      </c>
      <c r="E33" s="43" t="s">
        <v>149</v>
      </c>
      <c r="F33" s="44" t="s">
        <v>283</v>
      </c>
      <c r="G33" s="43" t="s">
        <v>284</v>
      </c>
      <c r="H33" s="43" t="s">
        <v>285</v>
      </c>
      <c r="I33" s="43" t="s">
        <v>73</v>
      </c>
      <c r="J33" s="44" t="s">
        <v>286</v>
      </c>
      <c r="K33" s="44" t="s">
        <v>287</v>
      </c>
      <c r="L33" s="45">
        <v>374363</v>
      </c>
      <c r="M33" s="45">
        <v>411799.30000000005</v>
      </c>
      <c r="N33" s="45">
        <v>452979.2300000001</v>
      </c>
    </row>
    <row r="34" spans="1:14" x14ac:dyDescent="0.3">
      <c r="A34" s="43" t="s">
        <v>288</v>
      </c>
      <c r="B34" s="43" t="s">
        <v>289</v>
      </c>
      <c r="C34" s="43" t="s">
        <v>138</v>
      </c>
      <c r="D34" s="43" t="s">
        <v>148</v>
      </c>
      <c r="E34" s="43" t="s">
        <v>290</v>
      </c>
      <c r="F34" s="44" t="s">
        <v>291</v>
      </c>
      <c r="G34" s="43" t="s">
        <v>292</v>
      </c>
      <c r="H34" s="43" t="s">
        <v>293</v>
      </c>
      <c r="I34" s="43" t="s">
        <v>73</v>
      </c>
      <c r="J34" s="44" t="s">
        <v>294</v>
      </c>
      <c r="K34" s="44" t="s">
        <v>295</v>
      </c>
      <c r="L34" s="45">
        <v>70816</v>
      </c>
      <c r="M34" s="45">
        <v>77897.600000000006</v>
      </c>
      <c r="N34" s="45">
        <v>85687.360000000015</v>
      </c>
    </row>
    <row r="35" spans="1:14" x14ac:dyDescent="0.3">
      <c r="A35" s="43" t="s">
        <v>296</v>
      </c>
      <c r="B35" s="43" t="s">
        <v>297</v>
      </c>
      <c r="C35" s="43" t="s">
        <v>138</v>
      </c>
      <c r="D35" s="43" t="s">
        <v>298</v>
      </c>
      <c r="E35" s="43" t="s">
        <v>299</v>
      </c>
      <c r="F35" s="44" t="s">
        <v>300</v>
      </c>
      <c r="G35" s="43" t="s">
        <v>301</v>
      </c>
      <c r="H35" s="43" t="s">
        <v>302</v>
      </c>
      <c r="I35" s="43" t="s">
        <v>23</v>
      </c>
      <c r="J35" s="44" t="s">
        <v>303</v>
      </c>
      <c r="K35" s="44" t="s">
        <v>304</v>
      </c>
      <c r="L35" s="45">
        <v>454900</v>
      </c>
      <c r="M35" s="45">
        <v>500390.00000000006</v>
      </c>
      <c r="N35" s="45">
        <v>550429.00000000012</v>
      </c>
    </row>
    <row r="36" spans="1:14" x14ac:dyDescent="0.3">
      <c r="A36" s="43" t="s">
        <v>305</v>
      </c>
      <c r="B36" s="43" t="s">
        <v>306</v>
      </c>
      <c r="C36" s="43" t="s">
        <v>138</v>
      </c>
      <c r="D36" s="43" t="s">
        <v>298</v>
      </c>
      <c r="E36" s="43" t="s">
        <v>307</v>
      </c>
      <c r="F36" s="44" t="s">
        <v>308</v>
      </c>
      <c r="G36" s="43" t="s">
        <v>309</v>
      </c>
      <c r="H36" s="43" t="s">
        <v>310</v>
      </c>
      <c r="I36" s="43" t="s">
        <v>23</v>
      </c>
      <c r="J36" s="44" t="s">
        <v>311</v>
      </c>
      <c r="K36" s="44" t="s">
        <v>312</v>
      </c>
      <c r="L36" s="45">
        <v>41926</v>
      </c>
      <c r="M36" s="45">
        <v>46118.600000000006</v>
      </c>
      <c r="N36" s="45">
        <v>50730.460000000014</v>
      </c>
    </row>
    <row r="37" spans="1:14" x14ac:dyDescent="0.3">
      <c r="A37" s="43" t="s">
        <v>313</v>
      </c>
      <c r="B37" s="43" t="s">
        <v>314</v>
      </c>
      <c r="C37" s="43" t="s">
        <v>138</v>
      </c>
      <c r="D37" s="43" t="s">
        <v>165</v>
      </c>
      <c r="E37" s="43" t="s">
        <v>166</v>
      </c>
      <c r="F37" s="44" t="s">
        <v>315</v>
      </c>
      <c r="G37" s="43" t="s">
        <v>316</v>
      </c>
      <c r="H37" s="43" t="s">
        <v>317</v>
      </c>
      <c r="I37" s="43" t="s">
        <v>23</v>
      </c>
      <c r="J37" s="44" t="s">
        <v>318</v>
      </c>
      <c r="K37" s="44" t="s">
        <v>319</v>
      </c>
      <c r="L37" s="45">
        <v>192556</v>
      </c>
      <c r="M37" s="45">
        <v>211811.6</v>
      </c>
      <c r="N37" s="45">
        <v>232992.76000000004</v>
      </c>
    </row>
    <row r="38" spans="1:14" x14ac:dyDescent="0.3">
      <c r="A38" s="43" t="s">
        <v>320</v>
      </c>
      <c r="B38" s="43" t="s">
        <v>321</v>
      </c>
      <c r="C38" s="43" t="s">
        <v>138</v>
      </c>
      <c r="D38" s="43" t="s">
        <v>199</v>
      </c>
      <c r="E38" s="43" t="s">
        <v>322</v>
      </c>
      <c r="F38" s="44" t="s">
        <v>323</v>
      </c>
      <c r="G38" s="43" t="s">
        <v>324</v>
      </c>
      <c r="H38" s="43" t="s">
        <v>325</v>
      </c>
      <c r="I38" s="43" t="s">
        <v>41</v>
      </c>
      <c r="J38" s="44" t="s">
        <v>326</v>
      </c>
      <c r="K38" s="44" t="s">
        <v>327</v>
      </c>
      <c r="L38" s="45">
        <v>309360</v>
      </c>
      <c r="M38" s="45">
        <v>340296</v>
      </c>
      <c r="N38" s="45">
        <v>374325.60000000003</v>
      </c>
    </row>
    <row r="39" spans="1:14" x14ac:dyDescent="0.3">
      <c r="A39" s="43" t="s">
        <v>328</v>
      </c>
      <c r="B39" s="43" t="s">
        <v>329</v>
      </c>
      <c r="C39" s="43" t="s">
        <v>138</v>
      </c>
      <c r="D39" s="43" t="s">
        <v>234</v>
      </c>
      <c r="E39" s="43" t="s">
        <v>330</v>
      </c>
      <c r="F39" s="44" t="s">
        <v>331</v>
      </c>
      <c r="G39" s="43" t="s">
        <v>332</v>
      </c>
      <c r="H39" s="43" t="s">
        <v>333</v>
      </c>
      <c r="I39" s="43" t="s">
        <v>23</v>
      </c>
      <c r="J39" s="44" t="s">
        <v>334</v>
      </c>
      <c r="K39" s="44" t="s">
        <v>335</v>
      </c>
      <c r="L39" s="45">
        <v>93188</v>
      </c>
      <c r="M39" s="45">
        <v>102506.8</v>
      </c>
      <c r="N39" s="45">
        <v>112757.48000000001</v>
      </c>
    </row>
    <row r="40" spans="1:14" x14ac:dyDescent="0.3">
      <c r="A40" s="43" t="s">
        <v>336</v>
      </c>
      <c r="B40" s="43" t="s">
        <v>337</v>
      </c>
      <c r="C40" s="43" t="s">
        <v>138</v>
      </c>
      <c r="D40" s="43" t="s">
        <v>234</v>
      </c>
      <c r="E40" s="43" t="s">
        <v>338</v>
      </c>
      <c r="F40" s="44" t="s">
        <v>339</v>
      </c>
      <c r="G40" s="43" t="s">
        <v>340</v>
      </c>
      <c r="H40" s="43" t="s">
        <v>341</v>
      </c>
      <c r="I40" s="43" t="s">
        <v>73</v>
      </c>
      <c r="J40" s="44" t="s">
        <v>342</v>
      </c>
      <c r="K40" s="44" t="s">
        <v>343</v>
      </c>
      <c r="L40" s="45">
        <v>98669</v>
      </c>
      <c r="M40" s="45">
        <v>108535.90000000001</v>
      </c>
      <c r="N40" s="45">
        <v>119389.49000000002</v>
      </c>
    </row>
    <row r="41" spans="1:14" x14ac:dyDescent="0.3">
      <c r="A41" s="43" t="s">
        <v>344</v>
      </c>
      <c r="B41" s="43" t="s">
        <v>345</v>
      </c>
      <c r="C41" s="43" t="s">
        <v>138</v>
      </c>
      <c r="D41" s="43" t="s">
        <v>346</v>
      </c>
      <c r="E41" s="43" t="s">
        <v>346</v>
      </c>
      <c r="F41" s="44" t="s">
        <v>347</v>
      </c>
      <c r="G41" s="43" t="s">
        <v>348</v>
      </c>
      <c r="H41" s="43" t="s">
        <v>349</v>
      </c>
      <c r="I41" s="43" t="s">
        <v>23</v>
      </c>
      <c r="J41" s="44" t="s">
        <v>350</v>
      </c>
      <c r="K41" s="44" t="s">
        <v>351</v>
      </c>
      <c r="L41" s="45">
        <v>382413</v>
      </c>
      <c r="M41" s="45">
        <v>420654.30000000005</v>
      </c>
      <c r="N41" s="45">
        <v>462719.7300000001</v>
      </c>
    </row>
    <row r="42" spans="1:14" x14ac:dyDescent="0.3">
      <c r="A42" s="43" t="s">
        <v>352</v>
      </c>
      <c r="B42" s="43" t="s">
        <v>353</v>
      </c>
      <c r="C42" s="43" t="s">
        <v>138</v>
      </c>
      <c r="D42" s="43" t="s">
        <v>165</v>
      </c>
      <c r="E42" s="43" t="s">
        <v>354</v>
      </c>
      <c r="F42" s="44" t="s">
        <v>355</v>
      </c>
      <c r="G42" s="43" t="s">
        <v>356</v>
      </c>
      <c r="H42" s="43" t="s">
        <v>357</v>
      </c>
      <c r="I42" s="43" t="s">
        <v>23</v>
      </c>
      <c r="J42" s="44" t="s">
        <v>358</v>
      </c>
      <c r="K42" s="44" t="s">
        <v>359</v>
      </c>
      <c r="L42" s="45">
        <v>117371</v>
      </c>
      <c r="M42" s="45">
        <v>129108.1</v>
      </c>
      <c r="N42" s="45">
        <v>142018.91</v>
      </c>
    </row>
    <row r="43" spans="1:14" x14ac:dyDescent="0.3">
      <c r="A43" s="43" t="s">
        <v>360</v>
      </c>
      <c r="B43" s="43" t="s">
        <v>361</v>
      </c>
      <c r="C43" s="43" t="s">
        <v>138</v>
      </c>
      <c r="D43" s="43" t="s">
        <v>266</v>
      </c>
      <c r="E43" s="43" t="s">
        <v>362</v>
      </c>
      <c r="F43" s="44" t="s">
        <v>363</v>
      </c>
      <c r="G43" s="43" t="s">
        <v>364</v>
      </c>
      <c r="H43" s="43" t="s">
        <v>365</v>
      </c>
      <c r="I43" s="43" t="s">
        <v>73</v>
      </c>
      <c r="J43" s="44" t="s">
        <v>366</v>
      </c>
      <c r="K43" s="44" t="s">
        <v>367</v>
      </c>
      <c r="L43" s="45">
        <v>208725</v>
      </c>
      <c r="M43" s="45">
        <v>229597.50000000003</v>
      </c>
      <c r="N43" s="45">
        <v>252557.25000000006</v>
      </c>
    </row>
    <row r="44" spans="1:14" x14ac:dyDescent="0.3">
      <c r="A44" s="43" t="s">
        <v>368</v>
      </c>
      <c r="B44" s="43" t="s">
        <v>369</v>
      </c>
      <c r="C44" s="43" t="s">
        <v>138</v>
      </c>
      <c r="D44" s="43" t="s">
        <v>243</v>
      </c>
      <c r="E44" s="43" t="s">
        <v>370</v>
      </c>
      <c r="F44" s="44" t="s">
        <v>371</v>
      </c>
      <c r="G44" s="43" t="s">
        <v>372</v>
      </c>
      <c r="H44" s="43" t="s">
        <v>373</v>
      </c>
      <c r="I44" s="43" t="s">
        <v>41</v>
      </c>
      <c r="J44" s="44" t="s">
        <v>374</v>
      </c>
      <c r="K44" s="44" t="s">
        <v>375</v>
      </c>
      <c r="L44" s="45">
        <v>393262</v>
      </c>
      <c r="M44" s="45">
        <v>432588.2</v>
      </c>
      <c r="N44" s="45">
        <v>475847.02000000008</v>
      </c>
    </row>
    <row r="45" spans="1:14" x14ac:dyDescent="0.3">
      <c r="A45" s="43" t="s">
        <v>376</v>
      </c>
      <c r="B45" s="43" t="s">
        <v>377</v>
      </c>
      <c r="C45" s="43" t="s">
        <v>138</v>
      </c>
      <c r="D45" s="43" t="s">
        <v>157</v>
      </c>
      <c r="E45" s="43" t="s">
        <v>157</v>
      </c>
      <c r="F45" s="44" t="s">
        <v>378</v>
      </c>
      <c r="G45" s="43" t="s">
        <v>379</v>
      </c>
      <c r="H45" s="43" t="s">
        <v>380</v>
      </c>
      <c r="I45" s="43" t="s">
        <v>381</v>
      </c>
      <c r="J45" s="44" t="s">
        <v>382</v>
      </c>
      <c r="K45" s="44" t="s">
        <v>383</v>
      </c>
      <c r="L45" s="45">
        <v>20063</v>
      </c>
      <c r="M45" s="45">
        <v>22069.300000000003</v>
      </c>
      <c r="N45" s="45">
        <v>24276.230000000007</v>
      </c>
    </row>
    <row r="46" spans="1:14" x14ac:dyDescent="0.3">
      <c r="A46" s="43" t="s">
        <v>384</v>
      </c>
      <c r="B46" s="43" t="s">
        <v>385</v>
      </c>
      <c r="C46" s="43" t="s">
        <v>138</v>
      </c>
      <c r="D46" s="43" t="s">
        <v>182</v>
      </c>
      <c r="E46" s="43" t="s">
        <v>386</v>
      </c>
      <c r="F46" s="44" t="s">
        <v>387</v>
      </c>
      <c r="G46" s="43" t="s">
        <v>388</v>
      </c>
      <c r="H46" s="43" t="s">
        <v>389</v>
      </c>
      <c r="I46" s="43" t="s">
        <v>23</v>
      </c>
      <c r="J46" s="44" t="s">
        <v>390</v>
      </c>
      <c r="K46" s="44" t="s">
        <v>391</v>
      </c>
      <c r="L46" s="45">
        <v>144253</v>
      </c>
      <c r="M46" s="45">
        <v>158678.30000000002</v>
      </c>
      <c r="N46" s="45">
        <v>174546.13000000003</v>
      </c>
    </row>
    <row r="47" spans="1:14" x14ac:dyDescent="0.3">
      <c r="A47" s="43" t="s">
        <v>392</v>
      </c>
      <c r="B47" s="43" t="s">
        <v>393</v>
      </c>
      <c r="C47" s="43" t="s">
        <v>138</v>
      </c>
      <c r="D47" s="43" t="s">
        <v>243</v>
      </c>
      <c r="E47" s="43" t="s">
        <v>394</v>
      </c>
      <c r="F47" s="44" t="s">
        <v>395</v>
      </c>
      <c r="G47" s="43" t="s">
        <v>396</v>
      </c>
      <c r="H47" s="43" t="s">
        <v>397</v>
      </c>
      <c r="I47" s="43" t="s">
        <v>23</v>
      </c>
      <c r="J47" s="44" t="s">
        <v>398</v>
      </c>
      <c r="K47" s="44" t="s">
        <v>399</v>
      </c>
      <c r="L47" s="45">
        <v>52149</v>
      </c>
      <c r="M47" s="45">
        <v>57363.9</v>
      </c>
      <c r="N47" s="45">
        <v>63100.290000000008</v>
      </c>
    </row>
    <row r="48" spans="1:14" x14ac:dyDescent="0.3">
      <c r="A48" s="43" t="s">
        <v>400</v>
      </c>
      <c r="B48" s="43" t="s">
        <v>401</v>
      </c>
      <c r="C48" s="43" t="s">
        <v>138</v>
      </c>
      <c r="D48" s="43" t="s">
        <v>402</v>
      </c>
      <c r="E48" s="43" t="s">
        <v>403</v>
      </c>
      <c r="F48" s="44" t="s">
        <v>404</v>
      </c>
      <c r="G48" s="43" t="s">
        <v>405</v>
      </c>
      <c r="H48" s="43" t="s">
        <v>406</v>
      </c>
      <c r="I48" s="43" t="s">
        <v>41</v>
      </c>
      <c r="J48" s="44" t="s">
        <v>407</v>
      </c>
      <c r="K48" s="44" t="s">
        <v>408</v>
      </c>
      <c r="L48" s="45">
        <v>41434</v>
      </c>
      <c r="M48" s="45">
        <v>45577.4</v>
      </c>
      <c r="N48" s="45">
        <v>50135.140000000007</v>
      </c>
    </row>
    <row r="49" spans="1:14" x14ac:dyDescent="0.3">
      <c r="A49" s="43" t="s">
        <v>409</v>
      </c>
      <c r="B49" s="43" t="s">
        <v>410</v>
      </c>
      <c r="C49" s="43" t="s">
        <v>138</v>
      </c>
      <c r="D49" s="43" t="s">
        <v>346</v>
      </c>
      <c r="E49" s="43" t="s">
        <v>346</v>
      </c>
      <c r="F49" s="44" t="s">
        <v>347</v>
      </c>
      <c r="G49" s="43" t="s">
        <v>411</v>
      </c>
      <c r="H49" s="43" t="s">
        <v>412</v>
      </c>
      <c r="I49" s="43" t="s">
        <v>23</v>
      </c>
      <c r="J49" s="44" t="s">
        <v>413</v>
      </c>
      <c r="K49" s="44" t="s">
        <v>414</v>
      </c>
      <c r="L49" s="45">
        <v>117536</v>
      </c>
      <c r="M49" s="45">
        <v>129289.60000000001</v>
      </c>
      <c r="N49" s="45">
        <v>142218.56000000003</v>
      </c>
    </row>
    <row r="50" spans="1:14" x14ac:dyDescent="0.3">
      <c r="A50" s="43" t="s">
        <v>415</v>
      </c>
      <c r="B50" s="43" t="s">
        <v>416</v>
      </c>
      <c r="C50" s="43" t="s">
        <v>138</v>
      </c>
      <c r="D50" s="43" t="s">
        <v>165</v>
      </c>
      <c r="E50" s="43" t="s">
        <v>417</v>
      </c>
      <c r="F50" s="44" t="s">
        <v>418</v>
      </c>
      <c r="G50" s="43" t="s">
        <v>419</v>
      </c>
      <c r="H50" s="43" t="s">
        <v>420</v>
      </c>
      <c r="I50" s="43" t="s">
        <v>23</v>
      </c>
      <c r="J50" s="44" t="s">
        <v>421</v>
      </c>
      <c r="K50" s="44" t="s">
        <v>422</v>
      </c>
      <c r="L50" s="45">
        <v>426058</v>
      </c>
      <c r="M50" s="45">
        <v>468663.80000000005</v>
      </c>
      <c r="N50" s="45">
        <v>515530.18000000011</v>
      </c>
    </row>
    <row r="51" spans="1:14" x14ac:dyDescent="0.3">
      <c r="A51" s="43" t="s">
        <v>423</v>
      </c>
      <c r="B51" s="43" t="s">
        <v>424</v>
      </c>
      <c r="C51" s="43" t="s">
        <v>138</v>
      </c>
      <c r="D51" s="43" t="s">
        <v>425</v>
      </c>
      <c r="E51" s="43" t="s">
        <v>426</v>
      </c>
      <c r="F51" s="44" t="s">
        <v>427</v>
      </c>
      <c r="G51" s="43" t="s">
        <v>428</v>
      </c>
      <c r="H51" s="43" t="s">
        <v>429</v>
      </c>
      <c r="I51" s="43" t="s">
        <v>73</v>
      </c>
      <c r="J51" s="44" t="s">
        <v>430</v>
      </c>
      <c r="K51" s="44" t="s">
        <v>431</v>
      </c>
      <c r="L51" s="45">
        <v>413439</v>
      </c>
      <c r="M51" s="45">
        <v>454782.9</v>
      </c>
      <c r="N51" s="45">
        <v>500261.19000000006</v>
      </c>
    </row>
    <row r="52" spans="1:14" x14ac:dyDescent="0.3">
      <c r="A52" s="43" t="s">
        <v>432</v>
      </c>
      <c r="B52" s="43" t="s">
        <v>433</v>
      </c>
      <c r="C52" s="43" t="s">
        <v>138</v>
      </c>
      <c r="D52" s="43" t="s">
        <v>225</v>
      </c>
      <c r="E52" s="43" t="s">
        <v>434</v>
      </c>
      <c r="F52" s="44" t="s">
        <v>435</v>
      </c>
      <c r="G52" s="43" t="s">
        <v>436</v>
      </c>
      <c r="H52" s="43" t="s">
        <v>437</v>
      </c>
      <c r="I52" s="43" t="s">
        <v>23</v>
      </c>
      <c r="J52" s="44" t="s">
        <v>438</v>
      </c>
      <c r="K52" s="44" t="s">
        <v>439</v>
      </c>
      <c r="L52" s="45">
        <v>144705</v>
      </c>
      <c r="M52" s="45">
        <v>159175.5</v>
      </c>
      <c r="N52" s="45">
        <v>175093.05000000002</v>
      </c>
    </row>
    <row r="53" spans="1:14" x14ac:dyDescent="0.3">
      <c r="A53" s="43" t="s">
        <v>440</v>
      </c>
      <c r="B53" s="43" t="s">
        <v>441</v>
      </c>
      <c r="C53" s="43" t="s">
        <v>138</v>
      </c>
      <c r="D53" s="43" t="s">
        <v>234</v>
      </c>
      <c r="E53" s="43" t="s">
        <v>442</v>
      </c>
      <c r="F53" s="44" t="s">
        <v>443</v>
      </c>
      <c r="G53" s="43" t="s">
        <v>444</v>
      </c>
      <c r="H53" s="43" t="s">
        <v>445</v>
      </c>
      <c r="I53" s="43" t="s">
        <v>73</v>
      </c>
      <c r="J53" s="44" t="s">
        <v>446</v>
      </c>
      <c r="K53" s="44" t="s">
        <v>447</v>
      </c>
      <c r="L53" s="45">
        <v>125877</v>
      </c>
      <c r="M53" s="45">
        <v>138464.70000000001</v>
      </c>
      <c r="N53" s="45">
        <v>152311.17000000001</v>
      </c>
    </row>
    <row r="54" spans="1:14" x14ac:dyDescent="0.3">
      <c r="A54" s="43" t="s">
        <v>448</v>
      </c>
      <c r="B54" s="43" t="s">
        <v>449</v>
      </c>
      <c r="C54" s="43" t="s">
        <v>138</v>
      </c>
      <c r="D54" s="43" t="s">
        <v>199</v>
      </c>
      <c r="E54" s="43" t="s">
        <v>450</v>
      </c>
      <c r="F54" s="44" t="s">
        <v>451</v>
      </c>
      <c r="G54" s="43" t="s">
        <v>452</v>
      </c>
      <c r="H54" s="43" t="s">
        <v>453</v>
      </c>
      <c r="I54" s="43" t="s">
        <v>23</v>
      </c>
      <c r="J54" s="44" t="s">
        <v>454</v>
      </c>
      <c r="K54" s="44" t="s">
        <v>455</v>
      </c>
      <c r="L54" s="45">
        <v>10207</v>
      </c>
      <c r="M54" s="45">
        <v>11227.7</v>
      </c>
      <c r="N54" s="45">
        <v>12350.470000000001</v>
      </c>
    </row>
    <row r="55" spans="1:14" x14ac:dyDescent="0.3">
      <c r="A55" s="43" t="s">
        <v>456</v>
      </c>
      <c r="B55" s="43" t="s">
        <v>457</v>
      </c>
      <c r="C55" s="43" t="s">
        <v>138</v>
      </c>
      <c r="D55" s="43" t="s">
        <v>298</v>
      </c>
      <c r="E55" s="43" t="s">
        <v>458</v>
      </c>
      <c r="F55" s="44">
        <v>66763</v>
      </c>
      <c r="G55" s="43" t="s">
        <v>459</v>
      </c>
      <c r="H55" s="43" t="s">
        <v>460</v>
      </c>
      <c r="I55" s="43" t="s">
        <v>73</v>
      </c>
      <c r="J55" s="44" t="s">
        <v>461</v>
      </c>
      <c r="K55" s="44" t="s">
        <v>462</v>
      </c>
      <c r="L55" s="45">
        <v>61160</v>
      </c>
      <c r="M55" s="45">
        <v>67276</v>
      </c>
      <c r="N55" s="45">
        <v>74003.600000000006</v>
      </c>
    </row>
    <row r="56" spans="1:14" x14ac:dyDescent="0.3">
      <c r="A56" s="43" t="s">
        <v>463</v>
      </c>
      <c r="B56" s="43" t="s">
        <v>464</v>
      </c>
      <c r="C56" s="43" t="s">
        <v>138</v>
      </c>
      <c r="D56" s="43" t="s">
        <v>425</v>
      </c>
      <c r="E56" s="43" t="s">
        <v>465</v>
      </c>
      <c r="F56" s="44" t="s">
        <v>466</v>
      </c>
      <c r="G56" s="43" t="s">
        <v>467</v>
      </c>
      <c r="H56" s="43" t="s">
        <v>468</v>
      </c>
      <c r="I56" s="43" t="s">
        <v>23</v>
      </c>
      <c r="J56" s="44" t="s">
        <v>469</v>
      </c>
      <c r="K56" s="44" t="s">
        <v>470</v>
      </c>
      <c r="L56" s="45">
        <v>229912</v>
      </c>
      <c r="M56" s="45">
        <v>252903.2</v>
      </c>
      <c r="N56" s="45">
        <v>278193.52</v>
      </c>
    </row>
    <row r="57" spans="1:14" x14ac:dyDescent="0.3">
      <c r="A57" s="43" t="s">
        <v>471</v>
      </c>
      <c r="B57" s="43" t="s">
        <v>472</v>
      </c>
      <c r="C57" s="43" t="s">
        <v>138</v>
      </c>
      <c r="D57" s="43" t="s">
        <v>165</v>
      </c>
      <c r="E57" s="43" t="s">
        <v>473</v>
      </c>
      <c r="F57" s="44" t="s">
        <v>474</v>
      </c>
      <c r="G57" s="43" t="s">
        <v>475</v>
      </c>
      <c r="H57" s="43" t="s">
        <v>476</v>
      </c>
      <c r="I57" s="43" t="s">
        <v>73</v>
      </c>
      <c r="J57" s="44" t="s">
        <v>477</v>
      </c>
      <c r="K57" s="44" t="s">
        <v>478</v>
      </c>
      <c r="L57" s="45">
        <v>174190</v>
      </c>
      <c r="M57" s="45">
        <v>191609.00000000003</v>
      </c>
      <c r="N57" s="45">
        <v>210769.90000000005</v>
      </c>
    </row>
    <row r="58" spans="1:14" x14ac:dyDescent="0.3">
      <c r="A58" s="43" t="s">
        <v>479</v>
      </c>
      <c r="B58" s="43" t="s">
        <v>480</v>
      </c>
      <c r="C58" s="43" t="s">
        <v>138</v>
      </c>
      <c r="D58" s="43" t="s">
        <v>199</v>
      </c>
      <c r="E58" s="43" t="s">
        <v>481</v>
      </c>
      <c r="F58" s="44" t="s">
        <v>482</v>
      </c>
      <c r="G58" s="43" t="s">
        <v>483</v>
      </c>
      <c r="H58" s="43" t="s">
        <v>484</v>
      </c>
      <c r="I58" s="43" t="s">
        <v>23</v>
      </c>
      <c r="J58" s="44" t="s">
        <v>485</v>
      </c>
      <c r="K58" s="44" t="s">
        <v>486</v>
      </c>
      <c r="L58" s="45">
        <v>361121</v>
      </c>
      <c r="M58" s="45">
        <v>397233.10000000003</v>
      </c>
      <c r="N58" s="45">
        <v>436956.41000000009</v>
      </c>
    </row>
    <row r="59" spans="1:14" x14ac:dyDescent="0.3">
      <c r="A59" s="43" t="s">
        <v>487</v>
      </c>
      <c r="B59" s="43" t="s">
        <v>488</v>
      </c>
      <c r="C59" s="43" t="s">
        <v>138</v>
      </c>
      <c r="D59" s="43" t="s">
        <v>425</v>
      </c>
      <c r="E59" s="43" t="s">
        <v>465</v>
      </c>
      <c r="F59" s="44" t="s">
        <v>466</v>
      </c>
      <c r="G59" s="43" t="s">
        <v>489</v>
      </c>
      <c r="H59" s="43" t="s">
        <v>490</v>
      </c>
      <c r="I59" s="43" t="s">
        <v>23</v>
      </c>
      <c r="J59" s="44" t="s">
        <v>491</v>
      </c>
      <c r="K59" s="44" t="s">
        <v>492</v>
      </c>
      <c r="L59" s="45">
        <v>134288</v>
      </c>
      <c r="M59" s="45">
        <v>147716.80000000002</v>
      </c>
      <c r="N59" s="45">
        <v>162488.48000000004</v>
      </c>
    </row>
    <row r="60" spans="1:14" x14ac:dyDescent="0.3">
      <c r="A60" s="43" t="s">
        <v>493</v>
      </c>
      <c r="B60" s="43" t="s">
        <v>494</v>
      </c>
      <c r="C60" s="43" t="s">
        <v>138</v>
      </c>
      <c r="D60" s="43" t="s">
        <v>216</v>
      </c>
      <c r="E60" s="43" t="s">
        <v>495</v>
      </c>
      <c r="F60" s="44" t="s">
        <v>496</v>
      </c>
      <c r="G60" s="43" t="s">
        <v>497</v>
      </c>
      <c r="H60" s="43" t="s">
        <v>498</v>
      </c>
      <c r="I60" s="43" t="s">
        <v>23</v>
      </c>
      <c r="J60" s="44" t="s">
        <v>499</v>
      </c>
      <c r="K60" s="44" t="s">
        <v>500</v>
      </c>
      <c r="L60" s="45">
        <v>60324</v>
      </c>
      <c r="M60" s="45">
        <v>66356.400000000009</v>
      </c>
      <c r="N60" s="45">
        <v>72992.040000000023</v>
      </c>
    </row>
    <row r="61" spans="1:14" x14ac:dyDescent="0.3">
      <c r="A61" s="43" t="s">
        <v>501</v>
      </c>
      <c r="B61" s="43" t="s">
        <v>502</v>
      </c>
      <c r="C61" s="43" t="s">
        <v>138</v>
      </c>
      <c r="D61" s="43" t="s">
        <v>266</v>
      </c>
      <c r="E61" s="43" t="s">
        <v>503</v>
      </c>
      <c r="F61" s="44" t="s">
        <v>504</v>
      </c>
      <c r="G61" s="43" t="s">
        <v>505</v>
      </c>
      <c r="H61" s="43" t="s">
        <v>506</v>
      </c>
      <c r="I61" s="43" t="s">
        <v>73</v>
      </c>
      <c r="J61" s="44" t="s">
        <v>507</v>
      </c>
      <c r="K61" s="44" t="s">
        <v>508</v>
      </c>
      <c r="L61" s="45">
        <v>48790</v>
      </c>
      <c r="M61" s="45">
        <v>53669.000000000007</v>
      </c>
      <c r="N61" s="45">
        <v>59035.900000000016</v>
      </c>
    </row>
    <row r="62" spans="1:14" x14ac:dyDescent="0.3">
      <c r="A62" s="43" t="s">
        <v>509</v>
      </c>
      <c r="B62" s="43" t="s">
        <v>510</v>
      </c>
      <c r="C62" s="43" t="s">
        <v>138</v>
      </c>
      <c r="D62" s="43" t="s">
        <v>225</v>
      </c>
      <c r="E62" s="43" t="s">
        <v>511</v>
      </c>
      <c r="F62" s="44" t="s">
        <v>227</v>
      </c>
      <c r="G62" s="43" t="s">
        <v>512</v>
      </c>
      <c r="H62" s="43" t="s">
        <v>513</v>
      </c>
      <c r="I62" s="43" t="s">
        <v>23</v>
      </c>
      <c r="J62" s="44" t="s">
        <v>514</v>
      </c>
      <c r="K62" s="44" t="s">
        <v>515</v>
      </c>
      <c r="L62" s="45">
        <v>53480</v>
      </c>
      <c r="M62" s="45">
        <v>58828.000000000007</v>
      </c>
      <c r="N62" s="45">
        <v>64710.80000000001</v>
      </c>
    </row>
    <row r="63" spans="1:14" x14ac:dyDescent="0.3">
      <c r="A63" s="43" t="s">
        <v>516</v>
      </c>
      <c r="B63" s="43" t="s">
        <v>517</v>
      </c>
      <c r="C63" s="43" t="s">
        <v>138</v>
      </c>
      <c r="D63" s="43" t="s">
        <v>191</v>
      </c>
      <c r="E63" s="43" t="s">
        <v>191</v>
      </c>
      <c r="F63" s="44" t="s">
        <v>518</v>
      </c>
      <c r="G63" s="43" t="s">
        <v>519</v>
      </c>
      <c r="H63" s="43" t="s">
        <v>520</v>
      </c>
      <c r="I63" s="43" t="s">
        <v>23</v>
      </c>
      <c r="J63" s="44" t="s">
        <v>521</v>
      </c>
      <c r="K63" s="44" t="s">
        <v>522</v>
      </c>
      <c r="L63" s="45">
        <v>94678</v>
      </c>
      <c r="M63" s="45">
        <v>104145.8</v>
      </c>
      <c r="N63" s="45">
        <v>114560.38000000002</v>
      </c>
    </row>
    <row r="64" spans="1:14" x14ac:dyDescent="0.3">
      <c r="A64" s="43" t="s">
        <v>523</v>
      </c>
      <c r="B64" s="43" t="s">
        <v>524</v>
      </c>
      <c r="C64" s="43" t="s">
        <v>138</v>
      </c>
      <c r="D64" s="43" t="s">
        <v>216</v>
      </c>
      <c r="E64" s="43" t="s">
        <v>525</v>
      </c>
      <c r="F64" s="44" t="s">
        <v>526</v>
      </c>
      <c r="G64" s="43" t="s">
        <v>527</v>
      </c>
      <c r="H64" s="43" t="s">
        <v>528</v>
      </c>
      <c r="I64" s="43" t="s">
        <v>73</v>
      </c>
      <c r="J64" s="44" t="s">
        <v>529</v>
      </c>
      <c r="K64" s="44" t="s">
        <v>530</v>
      </c>
      <c r="L64" s="45">
        <v>140715</v>
      </c>
      <c r="M64" s="45">
        <v>154786.5</v>
      </c>
      <c r="N64" s="45">
        <v>170265.15000000002</v>
      </c>
    </row>
    <row r="65" spans="1:14" x14ac:dyDescent="0.3">
      <c r="A65" s="43" t="s">
        <v>531</v>
      </c>
      <c r="B65" s="43" t="s">
        <v>532</v>
      </c>
      <c r="C65" s="43" t="s">
        <v>138</v>
      </c>
      <c r="D65" s="43" t="s">
        <v>191</v>
      </c>
      <c r="E65" s="43" t="s">
        <v>191</v>
      </c>
      <c r="F65" s="44" t="s">
        <v>533</v>
      </c>
      <c r="G65" s="43" t="s">
        <v>534</v>
      </c>
      <c r="H65" s="43" t="s">
        <v>535</v>
      </c>
      <c r="I65" s="43" t="s">
        <v>73</v>
      </c>
      <c r="J65" s="44" t="s">
        <v>536</v>
      </c>
      <c r="K65" s="44" t="s">
        <v>537</v>
      </c>
      <c r="L65" s="45">
        <v>32288</v>
      </c>
      <c r="M65" s="45">
        <v>35516.800000000003</v>
      </c>
      <c r="N65" s="45">
        <v>39068.480000000003</v>
      </c>
    </row>
    <row r="66" spans="1:14" x14ac:dyDescent="0.3">
      <c r="A66" s="43" t="s">
        <v>538</v>
      </c>
      <c r="B66" s="43" t="s">
        <v>539</v>
      </c>
      <c r="C66" s="43" t="s">
        <v>138</v>
      </c>
      <c r="D66" s="43" t="s">
        <v>425</v>
      </c>
      <c r="E66" s="43" t="s">
        <v>540</v>
      </c>
      <c r="F66" s="44" t="s">
        <v>541</v>
      </c>
      <c r="G66" s="43" t="s">
        <v>542</v>
      </c>
      <c r="H66" s="43" t="s">
        <v>543</v>
      </c>
      <c r="I66" s="43" t="s">
        <v>41</v>
      </c>
      <c r="J66" s="44" t="s">
        <v>544</v>
      </c>
      <c r="K66" s="44" t="s">
        <v>545</v>
      </c>
      <c r="L66" s="45">
        <v>135089</v>
      </c>
      <c r="M66" s="45">
        <v>148597.90000000002</v>
      </c>
      <c r="N66" s="45">
        <v>163457.69000000003</v>
      </c>
    </row>
    <row r="67" spans="1:14" x14ac:dyDescent="0.3">
      <c r="A67" s="43" t="s">
        <v>546</v>
      </c>
      <c r="B67" s="43" t="s">
        <v>547</v>
      </c>
      <c r="C67" s="43" t="s">
        <v>138</v>
      </c>
      <c r="D67" s="43" t="s">
        <v>139</v>
      </c>
      <c r="E67" s="43" t="s">
        <v>548</v>
      </c>
      <c r="F67" s="44" t="s">
        <v>549</v>
      </c>
      <c r="G67" s="43" t="s">
        <v>550</v>
      </c>
      <c r="H67" s="43" t="s">
        <v>551</v>
      </c>
      <c r="I67" s="43" t="s">
        <v>73</v>
      </c>
      <c r="J67" s="44" t="s">
        <v>552</v>
      </c>
      <c r="K67" s="44" t="s">
        <v>553</v>
      </c>
      <c r="L67" s="45">
        <v>129664</v>
      </c>
      <c r="M67" s="45">
        <v>142630.40000000002</v>
      </c>
      <c r="N67" s="45">
        <v>156893.44000000003</v>
      </c>
    </row>
    <row r="68" spans="1:14" x14ac:dyDescent="0.3">
      <c r="A68" s="43" t="s">
        <v>554</v>
      </c>
      <c r="B68" s="43" t="s">
        <v>555</v>
      </c>
      <c r="C68" s="43" t="s">
        <v>138</v>
      </c>
      <c r="D68" s="43" t="s">
        <v>266</v>
      </c>
      <c r="E68" s="43" t="s">
        <v>362</v>
      </c>
      <c r="F68" s="44" t="s">
        <v>556</v>
      </c>
      <c r="G68" s="43" t="s">
        <v>557</v>
      </c>
      <c r="H68" s="43" t="s">
        <v>558</v>
      </c>
      <c r="I68" s="43" t="s">
        <v>41</v>
      </c>
      <c r="J68" s="44" t="s">
        <v>559</v>
      </c>
      <c r="K68" s="44" t="s">
        <v>560</v>
      </c>
      <c r="L68" s="45">
        <v>144157</v>
      </c>
      <c r="M68" s="45">
        <v>158572.70000000001</v>
      </c>
      <c r="N68" s="45">
        <v>174429.97000000003</v>
      </c>
    </row>
    <row r="69" spans="1:14" x14ac:dyDescent="0.3">
      <c r="A69" s="43" t="s">
        <v>561</v>
      </c>
      <c r="B69" s="43" t="s">
        <v>562</v>
      </c>
      <c r="C69" s="43" t="s">
        <v>138</v>
      </c>
      <c r="D69" s="43" t="s">
        <v>234</v>
      </c>
      <c r="E69" s="43" t="s">
        <v>563</v>
      </c>
      <c r="F69" s="44" t="s">
        <v>564</v>
      </c>
      <c r="G69" s="43" t="s">
        <v>565</v>
      </c>
      <c r="H69" s="43" t="s">
        <v>566</v>
      </c>
      <c r="I69" s="43" t="s">
        <v>41</v>
      </c>
      <c r="J69" s="44" t="s">
        <v>567</v>
      </c>
      <c r="K69" s="44" t="s">
        <v>568</v>
      </c>
      <c r="L69" s="45">
        <v>248087</v>
      </c>
      <c r="M69" s="45">
        <v>272895.7</v>
      </c>
      <c r="N69" s="45">
        <v>300185.27</v>
      </c>
    </row>
    <row r="70" spans="1:14" x14ac:dyDescent="0.3">
      <c r="A70" s="43" t="s">
        <v>569</v>
      </c>
      <c r="B70" s="43" t="s">
        <v>570</v>
      </c>
      <c r="C70" s="43" t="s">
        <v>138</v>
      </c>
      <c r="D70" s="43" t="s">
        <v>402</v>
      </c>
      <c r="E70" s="43" t="s">
        <v>571</v>
      </c>
      <c r="F70" s="44" t="s">
        <v>572</v>
      </c>
      <c r="G70" s="43" t="s">
        <v>573</v>
      </c>
      <c r="H70" s="43" t="s">
        <v>574</v>
      </c>
      <c r="I70" s="43" t="s">
        <v>41</v>
      </c>
      <c r="J70" s="44" t="s">
        <v>575</v>
      </c>
      <c r="K70" s="44" t="s">
        <v>576</v>
      </c>
      <c r="L70" s="45">
        <v>66096</v>
      </c>
      <c r="M70" s="45">
        <v>72705.600000000006</v>
      </c>
      <c r="N70" s="45">
        <v>79976.160000000018</v>
      </c>
    </row>
    <row r="71" spans="1:14" x14ac:dyDescent="0.3">
      <c r="A71" s="43" t="s">
        <v>577</v>
      </c>
      <c r="B71" s="43" t="s">
        <v>578</v>
      </c>
      <c r="C71" s="43" t="s">
        <v>138</v>
      </c>
      <c r="D71" s="43" t="s">
        <v>165</v>
      </c>
      <c r="E71" s="43" t="s">
        <v>579</v>
      </c>
      <c r="F71" s="44" t="s">
        <v>580</v>
      </c>
      <c r="G71" s="43" t="s">
        <v>581</v>
      </c>
      <c r="H71" s="43" t="s">
        <v>582</v>
      </c>
      <c r="I71" s="43" t="s">
        <v>23</v>
      </c>
      <c r="J71" s="44" t="s">
        <v>583</v>
      </c>
      <c r="K71" s="44" t="s">
        <v>584</v>
      </c>
      <c r="L71" s="45">
        <v>150304</v>
      </c>
      <c r="M71" s="45">
        <v>165334.40000000002</v>
      </c>
      <c r="N71" s="45">
        <v>181867.84000000005</v>
      </c>
    </row>
    <row r="72" spans="1:14" x14ac:dyDescent="0.3">
      <c r="A72" s="43" t="s">
        <v>585</v>
      </c>
      <c r="B72" s="43" t="s">
        <v>586</v>
      </c>
      <c r="C72" s="43" t="s">
        <v>138</v>
      </c>
      <c r="D72" s="43" t="s">
        <v>243</v>
      </c>
      <c r="E72" s="43" t="s">
        <v>587</v>
      </c>
      <c r="F72" s="44" t="s">
        <v>588</v>
      </c>
      <c r="G72" s="43" t="s">
        <v>589</v>
      </c>
      <c r="H72" s="43" t="s">
        <v>590</v>
      </c>
      <c r="I72" s="43" t="s">
        <v>23</v>
      </c>
      <c r="J72" s="44" t="s">
        <v>591</v>
      </c>
      <c r="K72" s="44" t="s">
        <v>592</v>
      </c>
      <c r="L72" s="45">
        <v>4852</v>
      </c>
      <c r="M72" s="45">
        <v>5337.2000000000007</v>
      </c>
      <c r="N72" s="45">
        <v>5870.920000000001</v>
      </c>
    </row>
    <row r="73" spans="1:14" x14ac:dyDescent="0.3">
      <c r="A73" s="43" t="s">
        <v>593</v>
      </c>
      <c r="B73" s="43" t="s">
        <v>594</v>
      </c>
      <c r="C73" s="43" t="s">
        <v>138</v>
      </c>
      <c r="D73" s="43" t="s">
        <v>157</v>
      </c>
      <c r="E73" s="43" t="s">
        <v>157</v>
      </c>
      <c r="F73" s="44" t="s">
        <v>595</v>
      </c>
      <c r="G73" s="43" t="s">
        <v>596</v>
      </c>
      <c r="H73" s="43" t="s">
        <v>597</v>
      </c>
      <c r="I73" s="43" t="s">
        <v>73</v>
      </c>
      <c r="J73" s="44" t="s">
        <v>598</v>
      </c>
      <c r="K73" s="44" t="s">
        <v>599</v>
      </c>
      <c r="L73" s="45">
        <v>283149</v>
      </c>
      <c r="M73" s="45">
        <v>311463.90000000002</v>
      </c>
      <c r="N73" s="45">
        <v>342610.29000000004</v>
      </c>
    </row>
    <row r="74" spans="1:14" x14ac:dyDescent="0.3">
      <c r="A74" s="43" t="s">
        <v>600</v>
      </c>
      <c r="B74" s="43" t="s">
        <v>601</v>
      </c>
      <c r="C74" s="43" t="s">
        <v>138</v>
      </c>
      <c r="D74" s="43" t="s">
        <v>225</v>
      </c>
      <c r="E74" s="43" t="s">
        <v>602</v>
      </c>
      <c r="F74" s="44" t="s">
        <v>603</v>
      </c>
      <c r="G74" s="43" t="s">
        <v>604</v>
      </c>
      <c r="H74" s="43" t="s">
        <v>605</v>
      </c>
      <c r="I74" s="43" t="s">
        <v>23</v>
      </c>
      <c r="J74" s="44" t="s">
        <v>606</v>
      </c>
      <c r="K74" s="44" t="s">
        <v>607</v>
      </c>
      <c r="L74" s="45">
        <v>263447</v>
      </c>
      <c r="M74" s="45">
        <v>289791.7</v>
      </c>
      <c r="N74" s="45">
        <v>318770.87000000005</v>
      </c>
    </row>
    <row r="75" spans="1:14" x14ac:dyDescent="0.3">
      <c r="A75" s="43" t="s">
        <v>608</v>
      </c>
      <c r="B75" s="43" t="s">
        <v>609</v>
      </c>
      <c r="C75" s="43" t="s">
        <v>138</v>
      </c>
      <c r="D75" s="43" t="s">
        <v>139</v>
      </c>
      <c r="E75" s="43" t="s">
        <v>610</v>
      </c>
      <c r="F75" s="44" t="s">
        <v>611</v>
      </c>
      <c r="G75" s="43" t="s">
        <v>612</v>
      </c>
      <c r="H75" s="43" t="s">
        <v>613</v>
      </c>
      <c r="I75" s="43" t="s">
        <v>41</v>
      </c>
      <c r="J75" s="44" t="s">
        <v>614</v>
      </c>
      <c r="K75" s="44" t="s">
        <v>615</v>
      </c>
      <c r="L75" s="45">
        <v>150514</v>
      </c>
      <c r="M75" s="45">
        <v>165565.40000000002</v>
      </c>
      <c r="N75" s="45">
        <v>182121.94000000003</v>
      </c>
    </row>
    <row r="76" spans="1:14" x14ac:dyDescent="0.3">
      <c r="A76" s="43" t="s">
        <v>616</v>
      </c>
      <c r="B76" s="43" t="s">
        <v>617</v>
      </c>
      <c r="C76" s="43" t="s">
        <v>138</v>
      </c>
      <c r="D76" s="43" t="s">
        <v>157</v>
      </c>
      <c r="E76" s="43" t="s">
        <v>157</v>
      </c>
      <c r="F76" s="44" t="s">
        <v>618</v>
      </c>
      <c r="G76" s="43" t="s">
        <v>619</v>
      </c>
      <c r="H76" s="43" t="s">
        <v>620</v>
      </c>
      <c r="I76" s="43" t="s">
        <v>23</v>
      </c>
      <c r="J76" s="44" t="s">
        <v>621</v>
      </c>
      <c r="K76" s="44" t="s">
        <v>622</v>
      </c>
      <c r="L76" s="45">
        <v>109917</v>
      </c>
      <c r="M76" s="45">
        <v>120908.70000000001</v>
      </c>
      <c r="N76" s="45">
        <v>132999.57000000004</v>
      </c>
    </row>
    <row r="77" spans="1:14" x14ac:dyDescent="0.3">
      <c r="A77" s="43" t="s">
        <v>623</v>
      </c>
      <c r="B77" s="43" t="s">
        <v>624</v>
      </c>
      <c r="C77" s="43" t="s">
        <v>138</v>
      </c>
      <c r="D77" s="43" t="s">
        <v>346</v>
      </c>
      <c r="E77" s="43" t="s">
        <v>346</v>
      </c>
      <c r="F77" s="44" t="s">
        <v>625</v>
      </c>
      <c r="G77" s="43" t="s">
        <v>626</v>
      </c>
      <c r="H77" s="43" t="s">
        <v>627</v>
      </c>
      <c r="I77" s="43" t="s">
        <v>23</v>
      </c>
      <c r="J77" s="44" t="s">
        <v>628</v>
      </c>
      <c r="K77" s="44" t="s">
        <v>629</v>
      </c>
      <c r="L77" s="45">
        <v>111880</v>
      </c>
      <c r="M77" s="45">
        <v>123068.00000000001</v>
      </c>
      <c r="N77" s="45">
        <v>135374.80000000002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24D62-9D3C-4B50-9350-5BD1D1FDF231}">
  <dimension ref="A1:E109"/>
  <sheetViews>
    <sheetView workbookViewId="0">
      <selection activeCell="A26" sqref="A26:E26"/>
      <pivotSelection pane="bottomRight" showHeader="1" extendable="1" axis="axisRow" dimension="1" start="21" min="19" max="24" activeRow="25" previousRow="25" click="1" r:id="rId1">
        <pivotArea dataOnly="0" fieldPosition="0">
          <references count="1">
            <reference field="1" count="1">
              <x v="43"/>
            </reference>
          </references>
        </pivotArea>
      </pivotSelection>
    </sheetView>
  </sheetViews>
  <sheetFormatPr baseColWidth="10" defaultRowHeight="12.6" x14ac:dyDescent="0.25"/>
  <cols>
    <col min="1" max="1" width="32.44140625" bestFit="1" customWidth="1"/>
    <col min="2" max="2" width="23.88671875" bestFit="1" customWidth="1"/>
    <col min="3" max="3" width="12.33203125" bestFit="1" customWidth="1"/>
    <col min="4" max="4" width="11.21875" bestFit="1" customWidth="1"/>
    <col min="5" max="5" width="15.88671875" bestFit="1" customWidth="1"/>
  </cols>
  <sheetData>
    <row r="1" spans="1:5" x14ac:dyDescent="0.25">
      <c r="A1" s="77" t="s">
        <v>5</v>
      </c>
      <c r="B1" t="s">
        <v>1959</v>
      </c>
    </row>
    <row r="3" spans="1:5" x14ac:dyDescent="0.25">
      <c r="A3" s="77" t="s">
        <v>2040</v>
      </c>
      <c r="B3" s="77" t="s">
        <v>1958</v>
      </c>
    </row>
    <row r="4" spans="1:5" x14ac:dyDescent="0.25">
      <c r="A4" s="77" t="s">
        <v>1955</v>
      </c>
      <c r="B4" t="s">
        <v>138</v>
      </c>
      <c r="C4" t="s">
        <v>17</v>
      </c>
      <c r="D4" t="s">
        <v>78</v>
      </c>
      <c r="E4" t="s">
        <v>1957</v>
      </c>
    </row>
    <row r="5" spans="1:5" x14ac:dyDescent="0.25">
      <c r="A5" s="78" t="s">
        <v>139</v>
      </c>
      <c r="B5" s="79">
        <v>961205.85000000021</v>
      </c>
      <c r="C5" s="79"/>
      <c r="D5" s="79"/>
      <c r="E5" s="79">
        <v>961205.85000000021</v>
      </c>
    </row>
    <row r="6" spans="1:5" x14ac:dyDescent="0.25">
      <c r="A6" s="86" t="s">
        <v>207</v>
      </c>
      <c r="B6" s="79">
        <v>179680.16000000003</v>
      </c>
      <c r="C6" s="79"/>
      <c r="D6" s="79"/>
      <c r="E6" s="79">
        <v>179680.16000000003</v>
      </c>
    </row>
    <row r="7" spans="1:5" x14ac:dyDescent="0.25">
      <c r="A7" s="86" t="s">
        <v>137</v>
      </c>
      <c r="B7" s="79">
        <v>442510.31000000006</v>
      </c>
      <c r="C7" s="79"/>
      <c r="D7" s="79"/>
      <c r="E7" s="79">
        <v>442510.31000000006</v>
      </c>
    </row>
    <row r="8" spans="1:5" x14ac:dyDescent="0.25">
      <c r="A8" s="86" t="s">
        <v>547</v>
      </c>
      <c r="B8" s="79">
        <v>156893.44000000003</v>
      </c>
      <c r="C8" s="79"/>
      <c r="D8" s="79"/>
      <c r="E8" s="79">
        <v>156893.44000000003</v>
      </c>
    </row>
    <row r="9" spans="1:5" x14ac:dyDescent="0.25">
      <c r="A9" s="86" t="s">
        <v>609</v>
      </c>
      <c r="B9" s="79">
        <v>182121.94000000003</v>
      </c>
      <c r="C9" s="79"/>
      <c r="D9" s="79"/>
      <c r="E9" s="79">
        <v>182121.94000000003</v>
      </c>
    </row>
    <row r="10" spans="1:5" x14ac:dyDescent="0.25">
      <c r="A10" s="78" t="s">
        <v>79</v>
      </c>
      <c r="B10" s="79"/>
      <c r="C10" s="79"/>
      <c r="D10" s="79">
        <v>281237.88000000006</v>
      </c>
      <c r="E10" s="79">
        <v>281237.88000000006</v>
      </c>
    </row>
    <row r="11" spans="1:5" x14ac:dyDescent="0.25">
      <c r="A11" s="86" t="s">
        <v>77</v>
      </c>
      <c r="B11" s="79"/>
      <c r="C11" s="79"/>
      <c r="D11" s="79">
        <v>281237.88000000006</v>
      </c>
      <c r="E11" s="79">
        <v>281237.88000000006</v>
      </c>
    </row>
    <row r="12" spans="1:5" x14ac:dyDescent="0.25">
      <c r="A12" s="78" t="s">
        <v>243</v>
      </c>
      <c r="B12" s="79">
        <v>632583.16000000015</v>
      </c>
      <c r="C12" s="79"/>
      <c r="D12" s="79"/>
      <c r="E12" s="79">
        <v>632583.16000000015</v>
      </c>
    </row>
    <row r="13" spans="1:5" x14ac:dyDescent="0.25">
      <c r="A13" s="86" t="s">
        <v>393</v>
      </c>
      <c r="B13" s="79">
        <v>63100.290000000008</v>
      </c>
      <c r="C13" s="79"/>
      <c r="D13" s="79"/>
      <c r="E13" s="79">
        <v>63100.290000000008</v>
      </c>
    </row>
    <row r="14" spans="1:5" x14ac:dyDescent="0.25">
      <c r="A14" s="86" t="s">
        <v>369</v>
      </c>
      <c r="B14" s="79">
        <v>475847.02000000008</v>
      </c>
      <c r="C14" s="79"/>
      <c r="D14" s="79"/>
      <c r="E14" s="79">
        <v>475847.02000000008</v>
      </c>
    </row>
    <row r="15" spans="1:5" x14ac:dyDescent="0.25">
      <c r="A15" s="86" t="s">
        <v>586</v>
      </c>
      <c r="B15" s="79">
        <v>5870.920000000001</v>
      </c>
      <c r="C15" s="79"/>
      <c r="D15" s="79"/>
      <c r="E15" s="79">
        <v>5870.920000000001</v>
      </c>
    </row>
    <row r="16" spans="1:5" x14ac:dyDescent="0.25">
      <c r="A16" s="86" t="s">
        <v>242</v>
      </c>
      <c r="B16" s="79">
        <v>87764.930000000008</v>
      </c>
      <c r="C16" s="79"/>
      <c r="D16" s="79"/>
      <c r="E16" s="79">
        <v>87764.930000000008</v>
      </c>
    </row>
    <row r="17" spans="1:5" x14ac:dyDescent="0.25">
      <c r="A17" s="78" t="s">
        <v>157</v>
      </c>
      <c r="B17" s="79">
        <v>836517.77000000014</v>
      </c>
      <c r="C17" s="79"/>
      <c r="D17" s="79"/>
      <c r="E17" s="79">
        <v>836517.77000000014</v>
      </c>
    </row>
    <row r="18" spans="1:5" x14ac:dyDescent="0.25">
      <c r="A18" s="86" t="s">
        <v>156</v>
      </c>
      <c r="B18" s="79">
        <v>336631.68000000005</v>
      </c>
      <c r="C18" s="79"/>
      <c r="D18" s="79"/>
      <c r="E18" s="79">
        <v>336631.68000000005</v>
      </c>
    </row>
    <row r="19" spans="1:5" x14ac:dyDescent="0.25">
      <c r="A19" s="86" t="s">
        <v>617</v>
      </c>
      <c r="B19" s="79">
        <v>132999.57000000004</v>
      </c>
      <c r="C19" s="79"/>
      <c r="D19" s="79"/>
      <c r="E19" s="79">
        <v>132999.57000000004</v>
      </c>
    </row>
    <row r="20" spans="1:5" x14ac:dyDescent="0.25">
      <c r="A20" s="86" t="s">
        <v>377</v>
      </c>
      <c r="B20" s="79">
        <v>24276.230000000007</v>
      </c>
      <c r="C20" s="79"/>
      <c r="D20" s="79"/>
      <c r="E20" s="79">
        <v>24276.230000000007</v>
      </c>
    </row>
    <row r="21" spans="1:5" x14ac:dyDescent="0.25">
      <c r="A21" s="86" t="s">
        <v>594</v>
      </c>
      <c r="B21" s="79">
        <v>342610.29000000004</v>
      </c>
      <c r="C21" s="79"/>
      <c r="D21" s="79"/>
      <c r="E21" s="79">
        <v>342610.29000000004</v>
      </c>
    </row>
    <row r="22" spans="1:5" x14ac:dyDescent="0.25">
      <c r="A22" s="78" t="s">
        <v>130</v>
      </c>
      <c r="B22" s="79"/>
      <c r="C22" s="79"/>
      <c r="D22" s="79">
        <v>58314.740000000005</v>
      </c>
      <c r="E22" s="79">
        <v>58314.740000000005</v>
      </c>
    </row>
    <row r="23" spans="1:5" x14ac:dyDescent="0.25">
      <c r="A23" s="86" t="s">
        <v>129</v>
      </c>
      <c r="B23" s="79"/>
      <c r="C23" s="79"/>
      <c r="D23" s="79">
        <v>58314.740000000005</v>
      </c>
      <c r="E23" s="79">
        <v>58314.740000000005</v>
      </c>
    </row>
    <row r="24" spans="1:5" x14ac:dyDescent="0.25">
      <c r="A24" s="78" t="s">
        <v>266</v>
      </c>
      <c r="B24" s="79">
        <v>646075.87000000011</v>
      </c>
      <c r="C24" s="79"/>
      <c r="D24" s="79"/>
      <c r="E24" s="79">
        <v>646075.87000000011</v>
      </c>
    </row>
    <row r="25" spans="1:5" x14ac:dyDescent="0.25">
      <c r="A25" s="86" t="s">
        <v>502</v>
      </c>
      <c r="B25" s="79">
        <v>59035.900000000016</v>
      </c>
      <c r="C25" s="79"/>
      <c r="D25" s="79"/>
      <c r="E25" s="79">
        <v>59035.900000000016</v>
      </c>
    </row>
    <row r="26" spans="1:5" x14ac:dyDescent="0.25">
      <c r="A26" s="86" t="s">
        <v>361</v>
      </c>
      <c r="B26" s="79">
        <v>252557.25000000006</v>
      </c>
      <c r="C26" s="79"/>
      <c r="D26" s="79"/>
      <c r="E26" s="79">
        <v>252557.25000000006</v>
      </c>
    </row>
    <row r="27" spans="1:5" x14ac:dyDescent="0.25">
      <c r="A27" s="86" t="s">
        <v>265</v>
      </c>
      <c r="B27" s="79">
        <v>160052.75</v>
      </c>
      <c r="C27" s="79"/>
      <c r="D27" s="79"/>
      <c r="E27" s="79">
        <v>160052.75</v>
      </c>
    </row>
    <row r="28" spans="1:5" x14ac:dyDescent="0.25">
      <c r="A28" s="86" t="s">
        <v>555</v>
      </c>
      <c r="B28" s="79">
        <v>174429.97000000003</v>
      </c>
      <c r="C28" s="79"/>
      <c r="D28" s="79"/>
      <c r="E28" s="79">
        <v>174429.97000000003</v>
      </c>
    </row>
    <row r="29" spans="1:5" x14ac:dyDescent="0.25">
      <c r="A29" s="78" t="s">
        <v>191</v>
      </c>
      <c r="B29" s="79">
        <v>234741.21000000002</v>
      </c>
      <c r="C29" s="79"/>
      <c r="D29" s="79"/>
      <c r="E29" s="79">
        <v>234741.21000000002</v>
      </c>
    </row>
    <row r="30" spans="1:5" x14ac:dyDescent="0.25">
      <c r="A30" s="86" t="s">
        <v>532</v>
      </c>
      <c r="B30" s="79">
        <v>39068.480000000003</v>
      </c>
      <c r="C30" s="79"/>
      <c r="D30" s="79"/>
      <c r="E30" s="79">
        <v>39068.480000000003</v>
      </c>
    </row>
    <row r="31" spans="1:5" x14ac:dyDescent="0.25">
      <c r="A31" s="86" t="s">
        <v>190</v>
      </c>
      <c r="B31" s="79">
        <v>81112.350000000006</v>
      </c>
      <c r="C31" s="79"/>
      <c r="D31" s="79"/>
      <c r="E31" s="79">
        <v>81112.350000000006</v>
      </c>
    </row>
    <row r="32" spans="1:5" x14ac:dyDescent="0.25">
      <c r="A32" s="86" t="s">
        <v>517</v>
      </c>
      <c r="B32" s="79">
        <v>114560.38000000002</v>
      </c>
      <c r="C32" s="79"/>
      <c r="D32" s="79"/>
      <c r="E32" s="79">
        <v>114560.38000000002</v>
      </c>
    </row>
    <row r="33" spans="1:5" x14ac:dyDescent="0.25">
      <c r="A33" s="78" t="s">
        <v>88</v>
      </c>
      <c r="B33" s="79"/>
      <c r="C33" s="79"/>
      <c r="D33" s="79">
        <v>241326.03000000003</v>
      </c>
      <c r="E33" s="79">
        <v>241326.03000000003</v>
      </c>
    </row>
    <row r="34" spans="1:5" x14ac:dyDescent="0.25">
      <c r="A34" s="86" t="s">
        <v>87</v>
      </c>
      <c r="B34" s="79"/>
      <c r="C34" s="79"/>
      <c r="D34" s="79">
        <v>241326.03000000003</v>
      </c>
      <c r="E34" s="79">
        <v>241326.03000000003</v>
      </c>
    </row>
    <row r="35" spans="1:5" x14ac:dyDescent="0.25">
      <c r="A35" s="78" t="s">
        <v>346</v>
      </c>
      <c r="B35" s="79">
        <v>740313.0900000002</v>
      </c>
      <c r="C35" s="79"/>
      <c r="D35" s="79"/>
      <c r="E35" s="79">
        <v>740313.0900000002</v>
      </c>
    </row>
    <row r="36" spans="1:5" x14ac:dyDescent="0.25">
      <c r="A36" s="86" t="s">
        <v>410</v>
      </c>
      <c r="B36" s="79">
        <v>142218.56000000003</v>
      </c>
      <c r="C36" s="79"/>
      <c r="D36" s="79"/>
      <c r="E36" s="79">
        <v>142218.56000000003</v>
      </c>
    </row>
    <row r="37" spans="1:5" x14ac:dyDescent="0.25">
      <c r="A37" s="86" t="s">
        <v>345</v>
      </c>
      <c r="B37" s="79">
        <v>462719.7300000001</v>
      </c>
      <c r="C37" s="79"/>
      <c r="D37" s="79"/>
      <c r="E37" s="79">
        <v>462719.7300000001</v>
      </c>
    </row>
    <row r="38" spans="1:5" x14ac:dyDescent="0.25">
      <c r="A38" s="86" t="s">
        <v>624</v>
      </c>
      <c r="B38" s="79">
        <v>135374.80000000002</v>
      </c>
      <c r="C38" s="79"/>
      <c r="D38" s="79"/>
      <c r="E38" s="79">
        <v>135374.80000000002</v>
      </c>
    </row>
    <row r="39" spans="1:5" x14ac:dyDescent="0.25">
      <c r="A39" s="78" t="s">
        <v>165</v>
      </c>
      <c r="B39" s="79">
        <v>1592539.0800000003</v>
      </c>
      <c r="C39" s="79"/>
      <c r="D39" s="79"/>
      <c r="E39" s="79">
        <v>1592539.0800000003</v>
      </c>
    </row>
    <row r="40" spans="1:5" x14ac:dyDescent="0.25">
      <c r="A40" s="86" t="s">
        <v>353</v>
      </c>
      <c r="B40" s="79">
        <v>142018.91</v>
      </c>
      <c r="C40" s="79"/>
      <c r="D40" s="79"/>
      <c r="E40" s="79">
        <v>142018.91</v>
      </c>
    </row>
    <row r="41" spans="1:5" x14ac:dyDescent="0.25">
      <c r="A41" s="86" t="s">
        <v>164</v>
      </c>
      <c r="B41" s="79">
        <v>152400.71000000002</v>
      </c>
      <c r="C41" s="79"/>
      <c r="D41" s="79"/>
      <c r="E41" s="79">
        <v>152400.71000000002</v>
      </c>
    </row>
    <row r="42" spans="1:5" x14ac:dyDescent="0.25">
      <c r="A42" s="86" t="s">
        <v>258</v>
      </c>
      <c r="B42" s="79">
        <v>156958.78000000003</v>
      </c>
      <c r="C42" s="79"/>
      <c r="D42" s="79"/>
      <c r="E42" s="79">
        <v>156958.78000000003</v>
      </c>
    </row>
    <row r="43" spans="1:5" x14ac:dyDescent="0.25">
      <c r="A43" s="86" t="s">
        <v>472</v>
      </c>
      <c r="B43" s="79">
        <v>210769.90000000005</v>
      </c>
      <c r="C43" s="79"/>
      <c r="D43" s="79"/>
      <c r="E43" s="79">
        <v>210769.90000000005</v>
      </c>
    </row>
    <row r="44" spans="1:5" x14ac:dyDescent="0.25">
      <c r="A44" s="86" t="s">
        <v>416</v>
      </c>
      <c r="B44" s="79">
        <v>515530.18000000011</v>
      </c>
      <c r="C44" s="79"/>
      <c r="D44" s="79"/>
      <c r="E44" s="79">
        <v>515530.18000000011</v>
      </c>
    </row>
    <row r="45" spans="1:5" x14ac:dyDescent="0.25">
      <c r="A45" s="86" t="s">
        <v>314</v>
      </c>
      <c r="B45" s="79">
        <v>232992.76000000004</v>
      </c>
      <c r="C45" s="79"/>
      <c r="D45" s="79"/>
      <c r="E45" s="79">
        <v>232992.76000000004</v>
      </c>
    </row>
    <row r="46" spans="1:5" x14ac:dyDescent="0.25">
      <c r="A46" s="86" t="s">
        <v>578</v>
      </c>
      <c r="B46" s="79">
        <v>181867.84000000005</v>
      </c>
      <c r="C46" s="79"/>
      <c r="D46" s="79"/>
      <c r="E46" s="79">
        <v>181867.84000000005</v>
      </c>
    </row>
    <row r="47" spans="1:5" x14ac:dyDescent="0.25">
      <c r="A47" s="78" t="s">
        <v>36</v>
      </c>
      <c r="B47" s="79"/>
      <c r="C47" s="79">
        <v>240935.20000000004</v>
      </c>
      <c r="D47" s="79"/>
      <c r="E47" s="79">
        <v>240935.20000000004</v>
      </c>
    </row>
    <row r="48" spans="1:5" x14ac:dyDescent="0.25">
      <c r="A48" s="86" t="s">
        <v>35</v>
      </c>
      <c r="B48" s="79"/>
      <c r="C48" s="79">
        <v>240935.20000000004</v>
      </c>
      <c r="D48" s="79"/>
      <c r="E48" s="79">
        <v>240935.20000000004</v>
      </c>
    </row>
    <row r="49" spans="1:5" x14ac:dyDescent="0.25">
      <c r="A49" s="78" t="s">
        <v>96</v>
      </c>
      <c r="B49" s="79"/>
      <c r="C49" s="79"/>
      <c r="D49" s="79">
        <v>476314.08000000007</v>
      </c>
      <c r="E49" s="79">
        <v>476314.08000000007</v>
      </c>
    </row>
    <row r="50" spans="1:5" x14ac:dyDescent="0.25">
      <c r="A50" s="86" t="s">
        <v>95</v>
      </c>
      <c r="B50" s="79"/>
      <c r="C50" s="79"/>
      <c r="D50" s="79">
        <v>476314.08000000007</v>
      </c>
      <c r="E50" s="79">
        <v>476314.08000000007</v>
      </c>
    </row>
    <row r="51" spans="1:5" x14ac:dyDescent="0.25">
      <c r="A51" s="78" t="s">
        <v>148</v>
      </c>
      <c r="B51" s="79">
        <v>765264.50000000023</v>
      </c>
      <c r="C51" s="79"/>
      <c r="D51" s="79"/>
      <c r="E51" s="79">
        <v>765264.50000000023</v>
      </c>
    </row>
    <row r="52" spans="1:5" x14ac:dyDescent="0.25">
      <c r="A52" s="86" t="s">
        <v>147</v>
      </c>
      <c r="B52" s="79">
        <v>51777.110000000008</v>
      </c>
      <c r="C52" s="79"/>
      <c r="D52" s="79"/>
      <c r="E52" s="79">
        <v>51777.110000000008</v>
      </c>
    </row>
    <row r="53" spans="1:5" x14ac:dyDescent="0.25">
      <c r="A53" s="86" t="s">
        <v>289</v>
      </c>
      <c r="B53" s="79">
        <v>85687.360000000015</v>
      </c>
      <c r="C53" s="79"/>
      <c r="D53" s="79"/>
      <c r="E53" s="79">
        <v>85687.360000000015</v>
      </c>
    </row>
    <row r="54" spans="1:5" x14ac:dyDescent="0.25">
      <c r="A54" s="86" t="s">
        <v>282</v>
      </c>
      <c r="B54" s="79">
        <v>452979.2300000001</v>
      </c>
      <c r="C54" s="79"/>
      <c r="D54" s="79"/>
      <c r="E54" s="79">
        <v>452979.2300000001</v>
      </c>
    </row>
    <row r="55" spans="1:5" x14ac:dyDescent="0.25">
      <c r="A55" s="86" t="s">
        <v>173</v>
      </c>
      <c r="B55" s="79">
        <v>174820.80000000002</v>
      </c>
      <c r="C55" s="79"/>
      <c r="D55" s="79"/>
      <c r="E55" s="79">
        <v>174820.80000000002</v>
      </c>
    </row>
    <row r="56" spans="1:5" x14ac:dyDescent="0.25">
      <c r="A56" s="78" t="s">
        <v>402</v>
      </c>
      <c r="B56" s="79">
        <v>130111.30000000002</v>
      </c>
      <c r="C56" s="79"/>
      <c r="D56" s="79"/>
      <c r="E56" s="79">
        <v>130111.30000000002</v>
      </c>
    </row>
    <row r="57" spans="1:5" x14ac:dyDescent="0.25">
      <c r="A57" s="86" t="s">
        <v>570</v>
      </c>
      <c r="B57" s="79">
        <v>79976.160000000018</v>
      </c>
      <c r="C57" s="79"/>
      <c r="D57" s="79"/>
      <c r="E57" s="79">
        <v>79976.160000000018</v>
      </c>
    </row>
    <row r="58" spans="1:5" x14ac:dyDescent="0.25">
      <c r="A58" s="86" t="s">
        <v>401</v>
      </c>
      <c r="B58" s="79">
        <v>50135.140000000007</v>
      </c>
      <c r="C58" s="79"/>
      <c r="D58" s="79"/>
      <c r="E58" s="79">
        <v>50135.140000000007</v>
      </c>
    </row>
    <row r="59" spans="1:5" x14ac:dyDescent="0.25">
      <c r="A59" s="78" t="s">
        <v>234</v>
      </c>
      <c r="B59" s="79">
        <v>1270951.33</v>
      </c>
      <c r="C59" s="79"/>
      <c r="D59" s="79"/>
      <c r="E59" s="79">
        <v>1270951.33</v>
      </c>
    </row>
    <row r="60" spans="1:5" x14ac:dyDescent="0.25">
      <c r="A60" s="86" t="s">
        <v>441</v>
      </c>
      <c r="B60" s="79">
        <v>152311.17000000001</v>
      </c>
      <c r="C60" s="79"/>
      <c r="D60" s="79"/>
      <c r="E60" s="79">
        <v>152311.17000000001</v>
      </c>
    </row>
    <row r="61" spans="1:5" x14ac:dyDescent="0.25">
      <c r="A61" s="86" t="s">
        <v>562</v>
      </c>
      <c r="B61" s="79">
        <v>300185.27</v>
      </c>
      <c r="C61" s="79"/>
      <c r="D61" s="79"/>
      <c r="E61" s="79">
        <v>300185.27</v>
      </c>
    </row>
    <row r="62" spans="1:5" x14ac:dyDescent="0.25">
      <c r="A62" s="86" t="s">
        <v>337</v>
      </c>
      <c r="B62" s="79">
        <v>119389.49000000002</v>
      </c>
      <c r="C62" s="79"/>
      <c r="D62" s="79"/>
      <c r="E62" s="79">
        <v>119389.49000000002</v>
      </c>
    </row>
    <row r="63" spans="1:5" x14ac:dyDescent="0.25">
      <c r="A63" s="86" t="s">
        <v>329</v>
      </c>
      <c r="B63" s="79">
        <v>112757.48000000001</v>
      </c>
      <c r="C63" s="79"/>
      <c r="D63" s="79"/>
      <c r="E63" s="79">
        <v>112757.48000000001</v>
      </c>
    </row>
    <row r="64" spans="1:5" x14ac:dyDescent="0.25">
      <c r="A64" s="86" t="s">
        <v>233</v>
      </c>
      <c r="B64" s="79">
        <v>586307.92000000016</v>
      </c>
      <c r="C64" s="79"/>
      <c r="D64" s="79"/>
      <c r="E64" s="79">
        <v>586307.92000000016</v>
      </c>
    </row>
    <row r="65" spans="1:5" x14ac:dyDescent="0.25">
      <c r="A65" s="78" t="s">
        <v>18</v>
      </c>
      <c r="B65" s="79"/>
      <c r="C65" s="79">
        <v>62387.600000000013</v>
      </c>
      <c r="D65" s="79"/>
      <c r="E65" s="79">
        <v>62387.600000000013</v>
      </c>
    </row>
    <row r="66" spans="1:5" x14ac:dyDescent="0.25">
      <c r="A66" s="86" t="s">
        <v>16</v>
      </c>
      <c r="B66" s="79"/>
      <c r="C66" s="79">
        <v>62387.600000000013</v>
      </c>
      <c r="D66" s="79"/>
      <c r="E66" s="79">
        <v>62387.600000000013</v>
      </c>
    </row>
    <row r="67" spans="1:5" x14ac:dyDescent="0.25">
      <c r="A67" s="78" t="s">
        <v>199</v>
      </c>
      <c r="B67" s="79">
        <v>1413374.3800000004</v>
      </c>
      <c r="C67" s="79"/>
      <c r="D67" s="79"/>
      <c r="E67" s="79">
        <v>1413374.3800000004</v>
      </c>
    </row>
    <row r="68" spans="1:5" x14ac:dyDescent="0.25">
      <c r="A68" s="86" t="s">
        <v>321</v>
      </c>
      <c r="B68" s="79">
        <v>374325.60000000003</v>
      </c>
      <c r="C68" s="79"/>
      <c r="D68" s="79"/>
      <c r="E68" s="79">
        <v>374325.60000000003</v>
      </c>
    </row>
    <row r="69" spans="1:5" x14ac:dyDescent="0.25">
      <c r="A69" s="86" t="s">
        <v>449</v>
      </c>
      <c r="B69" s="79">
        <v>12350.470000000001</v>
      </c>
      <c r="C69" s="79"/>
      <c r="D69" s="79"/>
      <c r="E69" s="79">
        <v>12350.470000000001</v>
      </c>
    </row>
    <row r="70" spans="1:5" x14ac:dyDescent="0.25">
      <c r="A70" s="86" t="s">
        <v>198</v>
      </c>
      <c r="B70" s="79">
        <v>376345.09000000008</v>
      </c>
      <c r="C70" s="79"/>
      <c r="D70" s="79"/>
      <c r="E70" s="79">
        <v>376345.09000000008</v>
      </c>
    </row>
    <row r="71" spans="1:5" x14ac:dyDescent="0.25">
      <c r="A71" s="86" t="s">
        <v>480</v>
      </c>
      <c r="B71" s="79">
        <v>436956.41000000009</v>
      </c>
      <c r="C71" s="79"/>
      <c r="D71" s="79"/>
      <c r="E71" s="79">
        <v>436956.41000000009</v>
      </c>
    </row>
    <row r="72" spans="1:5" x14ac:dyDescent="0.25">
      <c r="A72" s="86" t="s">
        <v>274</v>
      </c>
      <c r="B72" s="79">
        <v>213396.81000000003</v>
      </c>
      <c r="C72" s="79"/>
      <c r="D72" s="79"/>
      <c r="E72" s="79">
        <v>213396.81000000003</v>
      </c>
    </row>
    <row r="73" spans="1:5" x14ac:dyDescent="0.25">
      <c r="A73" s="78" t="s">
        <v>298</v>
      </c>
      <c r="B73" s="79">
        <v>675163.06000000017</v>
      </c>
      <c r="C73" s="79"/>
      <c r="D73" s="79"/>
      <c r="E73" s="79">
        <v>675163.06000000017</v>
      </c>
    </row>
    <row r="74" spans="1:5" x14ac:dyDescent="0.25">
      <c r="A74" s="86" t="s">
        <v>306</v>
      </c>
      <c r="B74" s="79">
        <v>50730.460000000014</v>
      </c>
      <c r="C74" s="79"/>
      <c r="D74" s="79"/>
      <c r="E74" s="79">
        <v>50730.460000000014</v>
      </c>
    </row>
    <row r="75" spans="1:5" x14ac:dyDescent="0.25">
      <c r="A75" s="86" t="s">
        <v>457</v>
      </c>
      <c r="B75" s="79">
        <v>74003.600000000006</v>
      </c>
      <c r="C75" s="79"/>
      <c r="D75" s="79"/>
      <c r="E75" s="79">
        <v>74003.600000000006</v>
      </c>
    </row>
    <row r="76" spans="1:5" x14ac:dyDescent="0.25">
      <c r="A76" s="86" t="s">
        <v>297</v>
      </c>
      <c r="B76" s="79">
        <v>550429.00000000012</v>
      </c>
      <c r="C76" s="79"/>
      <c r="D76" s="79"/>
      <c r="E76" s="79">
        <v>550429.00000000012</v>
      </c>
    </row>
    <row r="77" spans="1:5" x14ac:dyDescent="0.25">
      <c r="A77" s="78" t="s">
        <v>425</v>
      </c>
      <c r="B77" s="79">
        <v>1104400.8800000001</v>
      </c>
      <c r="C77" s="79"/>
      <c r="D77" s="79"/>
      <c r="E77" s="79">
        <v>1104400.8800000001</v>
      </c>
    </row>
    <row r="78" spans="1:5" x14ac:dyDescent="0.25">
      <c r="A78" s="86" t="s">
        <v>539</v>
      </c>
      <c r="B78" s="79">
        <v>163457.69000000003</v>
      </c>
      <c r="C78" s="79"/>
      <c r="D78" s="79"/>
      <c r="E78" s="79">
        <v>163457.69000000003</v>
      </c>
    </row>
    <row r="79" spans="1:5" x14ac:dyDescent="0.25">
      <c r="A79" s="86" t="s">
        <v>424</v>
      </c>
      <c r="B79" s="79">
        <v>500261.19000000006</v>
      </c>
      <c r="C79" s="79"/>
      <c r="D79" s="79"/>
      <c r="E79" s="79">
        <v>500261.19000000006</v>
      </c>
    </row>
    <row r="80" spans="1:5" x14ac:dyDescent="0.25">
      <c r="A80" s="86" t="s">
        <v>488</v>
      </c>
      <c r="B80" s="79">
        <v>162488.48000000004</v>
      </c>
      <c r="C80" s="79"/>
      <c r="D80" s="79"/>
      <c r="E80" s="79">
        <v>162488.48000000004</v>
      </c>
    </row>
    <row r="81" spans="1:5" x14ac:dyDescent="0.25">
      <c r="A81" s="86" t="s">
        <v>464</v>
      </c>
      <c r="B81" s="79">
        <v>278193.52</v>
      </c>
      <c r="C81" s="79"/>
      <c r="D81" s="79"/>
      <c r="E81" s="79">
        <v>278193.52</v>
      </c>
    </row>
    <row r="82" spans="1:5" x14ac:dyDescent="0.25">
      <c r="A82" s="78" t="s">
        <v>216</v>
      </c>
      <c r="B82" s="79">
        <v>292736.51000000007</v>
      </c>
      <c r="C82" s="79"/>
      <c r="D82" s="79"/>
      <c r="E82" s="79">
        <v>292736.51000000007</v>
      </c>
    </row>
    <row r="83" spans="1:5" x14ac:dyDescent="0.25">
      <c r="A83" s="86" t="s">
        <v>524</v>
      </c>
      <c r="B83" s="79">
        <v>170265.15000000002</v>
      </c>
      <c r="C83" s="79"/>
      <c r="D83" s="79"/>
      <c r="E83" s="79">
        <v>170265.15000000002</v>
      </c>
    </row>
    <row r="84" spans="1:5" x14ac:dyDescent="0.25">
      <c r="A84" s="86" t="s">
        <v>494</v>
      </c>
      <c r="B84" s="79">
        <v>72992.040000000023</v>
      </c>
      <c r="C84" s="79"/>
      <c r="D84" s="79"/>
      <c r="E84" s="79">
        <v>72992.040000000023</v>
      </c>
    </row>
    <row r="85" spans="1:5" x14ac:dyDescent="0.25">
      <c r="A85" s="86" t="s">
        <v>251</v>
      </c>
      <c r="B85" s="79">
        <v>1805.3200000000002</v>
      </c>
      <c r="C85" s="79"/>
      <c r="D85" s="79"/>
      <c r="E85" s="79">
        <v>1805.3200000000002</v>
      </c>
    </row>
    <row r="86" spans="1:5" x14ac:dyDescent="0.25">
      <c r="A86" s="86" t="s">
        <v>215</v>
      </c>
      <c r="B86" s="79">
        <v>47674.000000000007</v>
      </c>
      <c r="C86" s="79"/>
      <c r="D86" s="79"/>
      <c r="E86" s="79">
        <v>47674.000000000007</v>
      </c>
    </row>
    <row r="87" spans="1:5" x14ac:dyDescent="0.25">
      <c r="A87" s="78" t="s">
        <v>54</v>
      </c>
      <c r="B87" s="79"/>
      <c r="C87" s="79">
        <v>40894.37000000001</v>
      </c>
      <c r="D87" s="79"/>
      <c r="E87" s="79">
        <v>40894.37000000001</v>
      </c>
    </row>
    <row r="88" spans="1:5" x14ac:dyDescent="0.25">
      <c r="A88" s="86" t="s">
        <v>53</v>
      </c>
      <c r="B88" s="79"/>
      <c r="C88" s="79">
        <v>40894.37000000001</v>
      </c>
      <c r="D88" s="79"/>
      <c r="E88" s="79">
        <v>40894.37000000001</v>
      </c>
    </row>
    <row r="89" spans="1:5" x14ac:dyDescent="0.25">
      <c r="A89" s="78" t="s">
        <v>182</v>
      </c>
      <c r="B89" s="79">
        <v>275648.89</v>
      </c>
      <c r="C89" s="79"/>
      <c r="D89" s="79"/>
      <c r="E89" s="79">
        <v>275648.89</v>
      </c>
    </row>
    <row r="90" spans="1:5" x14ac:dyDescent="0.25">
      <c r="A90" s="86" t="s">
        <v>181</v>
      </c>
      <c r="B90" s="79">
        <v>101102.76000000001</v>
      </c>
      <c r="C90" s="79"/>
      <c r="D90" s="79"/>
      <c r="E90" s="79">
        <v>101102.76000000001</v>
      </c>
    </row>
    <row r="91" spans="1:5" x14ac:dyDescent="0.25">
      <c r="A91" s="86" t="s">
        <v>385</v>
      </c>
      <c r="B91" s="79">
        <v>174546.13000000003</v>
      </c>
      <c r="C91" s="79"/>
      <c r="D91" s="79"/>
      <c r="E91" s="79">
        <v>174546.13000000003</v>
      </c>
    </row>
    <row r="92" spans="1:5" x14ac:dyDescent="0.25">
      <c r="A92" s="78" t="s">
        <v>112</v>
      </c>
      <c r="B92" s="79"/>
      <c r="C92" s="79"/>
      <c r="D92" s="79">
        <v>544061.9800000001</v>
      </c>
      <c r="E92" s="79">
        <v>544061.9800000001</v>
      </c>
    </row>
    <row r="93" spans="1:5" x14ac:dyDescent="0.25">
      <c r="A93" s="86" t="s">
        <v>111</v>
      </c>
      <c r="B93" s="79"/>
      <c r="C93" s="79"/>
      <c r="D93" s="79">
        <v>544061.9800000001</v>
      </c>
      <c r="E93" s="79">
        <v>544061.9800000001</v>
      </c>
    </row>
    <row r="94" spans="1:5" x14ac:dyDescent="0.25">
      <c r="A94" s="78" t="s">
        <v>121</v>
      </c>
      <c r="B94" s="79"/>
      <c r="C94" s="79"/>
      <c r="D94" s="79">
        <v>220832.26000000004</v>
      </c>
      <c r="E94" s="79">
        <v>220832.26000000004</v>
      </c>
    </row>
    <row r="95" spans="1:5" x14ac:dyDescent="0.25">
      <c r="A95" s="86" t="s">
        <v>120</v>
      </c>
      <c r="B95" s="79"/>
      <c r="C95" s="79"/>
      <c r="D95" s="79">
        <v>220832.26000000004</v>
      </c>
      <c r="E95" s="79">
        <v>220832.26000000004</v>
      </c>
    </row>
    <row r="96" spans="1:5" x14ac:dyDescent="0.25">
      <c r="A96" s="78" t="s">
        <v>225</v>
      </c>
      <c r="B96" s="79">
        <v>737608.74000000011</v>
      </c>
      <c r="C96" s="79"/>
      <c r="D96" s="79"/>
      <c r="E96" s="79">
        <v>737608.74000000011</v>
      </c>
    </row>
    <row r="97" spans="1:5" x14ac:dyDescent="0.25">
      <c r="A97" s="86" t="s">
        <v>601</v>
      </c>
      <c r="B97" s="79">
        <v>318770.87000000005</v>
      </c>
      <c r="C97" s="79"/>
      <c r="D97" s="79"/>
      <c r="E97" s="79">
        <v>318770.87000000005</v>
      </c>
    </row>
    <row r="98" spans="1:5" x14ac:dyDescent="0.25">
      <c r="A98" s="86" t="s">
        <v>433</v>
      </c>
      <c r="B98" s="79">
        <v>175093.05000000002</v>
      </c>
      <c r="C98" s="79"/>
      <c r="D98" s="79"/>
      <c r="E98" s="79">
        <v>175093.05000000002</v>
      </c>
    </row>
    <row r="99" spans="1:5" x14ac:dyDescent="0.25">
      <c r="A99" s="86" t="s">
        <v>510</v>
      </c>
      <c r="B99" s="79">
        <v>64710.80000000001</v>
      </c>
      <c r="C99" s="79"/>
      <c r="D99" s="79"/>
      <c r="E99" s="79">
        <v>64710.80000000001</v>
      </c>
    </row>
    <row r="100" spans="1:5" x14ac:dyDescent="0.25">
      <c r="A100" s="86" t="s">
        <v>224</v>
      </c>
      <c r="B100" s="79">
        <v>179034.02000000002</v>
      </c>
      <c r="C100" s="79"/>
      <c r="D100" s="79"/>
      <c r="E100" s="79">
        <v>179034.02000000002</v>
      </c>
    </row>
    <row r="101" spans="1:5" x14ac:dyDescent="0.25">
      <c r="A101" s="78" t="s">
        <v>28</v>
      </c>
      <c r="B101" s="79"/>
      <c r="C101" s="79">
        <v>690596.61000000022</v>
      </c>
      <c r="D101" s="79"/>
      <c r="E101" s="79">
        <v>690596.61000000022</v>
      </c>
    </row>
    <row r="102" spans="1:5" x14ac:dyDescent="0.25">
      <c r="A102" s="86" t="s">
        <v>68</v>
      </c>
      <c r="B102" s="79"/>
      <c r="C102" s="79">
        <v>109148.05000000003</v>
      </c>
      <c r="D102" s="79"/>
      <c r="E102" s="79">
        <v>109148.05000000003</v>
      </c>
    </row>
    <row r="103" spans="1:5" x14ac:dyDescent="0.25">
      <c r="A103" s="86" t="s">
        <v>27</v>
      </c>
      <c r="B103" s="79"/>
      <c r="C103" s="79">
        <v>581448.56000000017</v>
      </c>
      <c r="D103" s="79"/>
      <c r="E103" s="79">
        <v>581448.56000000017</v>
      </c>
    </row>
    <row r="104" spans="1:5" x14ac:dyDescent="0.25">
      <c r="A104" s="78" t="s">
        <v>46</v>
      </c>
      <c r="B104" s="79"/>
      <c r="C104" s="79">
        <v>386930.17000000004</v>
      </c>
      <c r="D104" s="79"/>
      <c r="E104" s="79">
        <v>386930.17000000004</v>
      </c>
    </row>
    <row r="105" spans="1:5" x14ac:dyDescent="0.25">
      <c r="A105" s="86" t="s">
        <v>45</v>
      </c>
      <c r="B105" s="79"/>
      <c r="C105" s="79">
        <v>311958.57000000007</v>
      </c>
      <c r="D105" s="79"/>
      <c r="E105" s="79">
        <v>311958.57000000007</v>
      </c>
    </row>
    <row r="106" spans="1:5" x14ac:dyDescent="0.25">
      <c r="A106" s="86" t="s">
        <v>61</v>
      </c>
      <c r="B106" s="79"/>
      <c r="C106" s="79">
        <v>74971.600000000006</v>
      </c>
      <c r="D106" s="79"/>
      <c r="E106" s="79">
        <v>74971.600000000006</v>
      </c>
    </row>
    <row r="107" spans="1:5" x14ac:dyDescent="0.25">
      <c r="A107" s="78" t="s">
        <v>105</v>
      </c>
      <c r="B107" s="79"/>
      <c r="C107" s="79"/>
      <c r="D107" s="79">
        <v>71926.030000000013</v>
      </c>
      <c r="E107" s="79">
        <v>71926.030000000013</v>
      </c>
    </row>
    <row r="108" spans="1:5" x14ac:dyDescent="0.25">
      <c r="A108" s="86" t="s">
        <v>104</v>
      </c>
      <c r="B108" s="79"/>
      <c r="C108" s="79"/>
      <c r="D108" s="79">
        <v>71926.030000000013</v>
      </c>
      <c r="E108" s="79">
        <v>71926.030000000013</v>
      </c>
    </row>
    <row r="109" spans="1:5" x14ac:dyDescent="0.25">
      <c r="A109" s="78" t="s">
        <v>1957</v>
      </c>
      <c r="B109" s="79">
        <v>12309235.620000003</v>
      </c>
      <c r="C109" s="79">
        <v>1421743.9500000004</v>
      </c>
      <c r="D109" s="79">
        <v>1894013.0000000005</v>
      </c>
      <c r="E109" s="79">
        <v>15624992.570000002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8B0167-8DB3-4718-98A0-6CE16064C3BD}">
  <dimension ref="A1:Q184"/>
  <sheetViews>
    <sheetView zoomScaleNormal="100" zoomScaleSheetLayoutView="50" workbookViewId="0">
      <pane xSplit="3" topLeftCell="D1" activePane="topRight" state="frozen"/>
      <selection activeCell="M13" sqref="M13"/>
      <selection pane="topRight" activeCell="D17" sqref="D17"/>
    </sheetView>
  </sheetViews>
  <sheetFormatPr baseColWidth="10" defaultColWidth="11.44140625" defaultRowHeight="14.4" x14ac:dyDescent="0.3"/>
  <cols>
    <col min="1" max="1" width="19.6640625" style="16" customWidth="1"/>
    <col min="2" max="2" width="19.6640625" style="17" customWidth="1"/>
    <col min="3" max="3" width="22.33203125" style="17" bestFit="1" customWidth="1"/>
    <col min="4" max="4" width="21.88671875" style="17" bestFit="1" customWidth="1"/>
    <col min="5" max="5" width="11.44140625" style="16" customWidth="1"/>
    <col min="6" max="6" width="29.44140625" style="17" customWidth="1"/>
    <col min="7" max="7" width="23.33203125" style="17" customWidth="1"/>
    <col min="8" max="8" width="8.88671875" style="16" customWidth="1"/>
    <col min="9" max="9" width="6.6640625" style="17" bestFit="1" customWidth="1"/>
    <col min="10" max="10" width="11.33203125" style="18" customWidth="1"/>
    <col min="11" max="11" width="13.5546875" style="17" customWidth="1"/>
    <col min="12" max="12" width="12.5546875" style="17" bestFit="1" customWidth="1"/>
    <col min="13" max="13" width="8.6640625" style="17" bestFit="1" customWidth="1"/>
    <col min="14" max="14" width="11.33203125" style="17" bestFit="1" customWidth="1"/>
    <col min="15" max="15" width="12.33203125" style="17" customWidth="1"/>
    <col min="16" max="16" width="13.109375" style="17" bestFit="1" customWidth="1"/>
    <col min="17" max="17" width="12" style="17" bestFit="1" customWidth="1"/>
    <col min="18" max="16384" width="11.44140625" style="17"/>
  </cols>
  <sheetData>
    <row r="1" spans="1:17" ht="22.5" customHeight="1" x14ac:dyDescent="0.3">
      <c r="A1" s="14"/>
      <c r="B1" s="15"/>
      <c r="C1" s="16"/>
      <c r="O1" s="19" t="s">
        <v>630</v>
      </c>
      <c r="P1" s="20">
        <v>43570</v>
      </c>
    </row>
    <row r="2" spans="1:17" x14ac:dyDescent="0.3">
      <c r="A2" s="21"/>
      <c r="B2" s="21"/>
      <c r="C2" s="22"/>
    </row>
    <row r="3" spans="1:17" x14ac:dyDescent="0.3">
      <c r="A3" s="17"/>
      <c r="C3" s="16"/>
    </row>
    <row r="4" spans="1:17" x14ac:dyDescent="0.3">
      <c r="A4" s="17"/>
    </row>
    <row r="5" spans="1:17" x14ac:dyDescent="0.3">
      <c r="A5" s="17"/>
    </row>
    <row r="6" spans="1:17" s="22" customFormat="1" ht="28.8" x14ac:dyDescent="0.3">
      <c r="A6" s="23" t="s">
        <v>631</v>
      </c>
      <c r="B6" s="22" t="s">
        <v>632</v>
      </c>
      <c r="C6" s="22" t="s">
        <v>633</v>
      </c>
      <c r="D6" s="22" t="s">
        <v>634</v>
      </c>
      <c r="E6" s="22" t="s">
        <v>635</v>
      </c>
      <c r="F6" s="22" t="s">
        <v>636</v>
      </c>
      <c r="G6" s="22" t="s">
        <v>7</v>
      </c>
      <c r="H6" s="22" t="s">
        <v>637</v>
      </c>
      <c r="I6" s="22" t="s">
        <v>638</v>
      </c>
      <c r="J6" s="22" t="s">
        <v>5</v>
      </c>
      <c r="K6" s="22" t="s">
        <v>639</v>
      </c>
      <c r="L6" s="22" t="s">
        <v>640</v>
      </c>
      <c r="M6" s="22" t="s">
        <v>641</v>
      </c>
      <c r="N6" s="24" t="s">
        <v>642</v>
      </c>
      <c r="O6" s="24" t="s">
        <v>643</v>
      </c>
      <c r="P6" s="22" t="s">
        <v>644</v>
      </c>
      <c r="Q6" s="24" t="s">
        <v>645</v>
      </c>
    </row>
    <row r="7" spans="1:17" s="31" customFormat="1" x14ac:dyDescent="0.3">
      <c r="A7" s="16">
        <v>50</v>
      </c>
      <c r="B7" s="17" t="s">
        <v>646</v>
      </c>
      <c r="C7" s="17" t="s">
        <v>647</v>
      </c>
      <c r="D7" s="17" t="s">
        <v>648</v>
      </c>
      <c r="E7" s="16">
        <v>149</v>
      </c>
      <c r="F7" s="17" t="s">
        <v>649</v>
      </c>
      <c r="G7" s="17" t="s">
        <v>650</v>
      </c>
      <c r="H7" s="16">
        <v>6</v>
      </c>
      <c r="I7" s="17">
        <v>60312</v>
      </c>
      <c r="J7" s="17" t="s">
        <v>651</v>
      </c>
      <c r="K7" s="26" t="s">
        <v>652</v>
      </c>
      <c r="L7" s="27">
        <v>24997</v>
      </c>
      <c r="M7" s="16">
        <f>DATEDIF(L7,P1,"Y")</f>
        <v>50</v>
      </c>
      <c r="N7" s="27">
        <v>32027</v>
      </c>
      <c r="O7" s="28">
        <f>DATEDIF(N7,P1,"Y")</f>
        <v>31</v>
      </c>
      <c r="P7" s="29">
        <v>2704</v>
      </c>
      <c r="Q7" s="30">
        <v>540.80000000000007</v>
      </c>
    </row>
    <row r="8" spans="1:17" s="31" customFormat="1" x14ac:dyDescent="0.3">
      <c r="A8" s="16">
        <v>134</v>
      </c>
      <c r="B8" s="17" t="s">
        <v>653</v>
      </c>
      <c r="C8" s="17" t="s">
        <v>654</v>
      </c>
      <c r="D8" s="17" t="s">
        <v>655</v>
      </c>
      <c r="E8" s="16">
        <v>233</v>
      </c>
      <c r="F8" s="17" t="s">
        <v>656</v>
      </c>
      <c r="G8" s="17" t="s">
        <v>657</v>
      </c>
      <c r="H8" s="16">
        <v>41</v>
      </c>
      <c r="I8" s="17">
        <v>64291</v>
      </c>
      <c r="J8" s="17" t="s">
        <v>473</v>
      </c>
      <c r="K8" s="26" t="s">
        <v>658</v>
      </c>
      <c r="L8" s="27">
        <v>27999</v>
      </c>
      <c r="M8" s="16">
        <f>DATEDIF(L8,P1,"Y")</f>
        <v>42</v>
      </c>
      <c r="N8" s="27">
        <v>36947</v>
      </c>
      <c r="O8" s="28">
        <f>DATEDIF(N8,P1,"Y")</f>
        <v>18</v>
      </c>
      <c r="P8" s="29">
        <v>3520</v>
      </c>
      <c r="Q8" s="30">
        <v>704</v>
      </c>
    </row>
    <row r="9" spans="1:17" s="31" customFormat="1" x14ac:dyDescent="0.3">
      <c r="A9" s="16">
        <v>82</v>
      </c>
      <c r="B9" s="17" t="s">
        <v>659</v>
      </c>
      <c r="C9" s="17" t="s">
        <v>647</v>
      </c>
      <c r="D9" s="17" t="s">
        <v>660</v>
      </c>
      <c r="E9" s="16">
        <v>181</v>
      </c>
      <c r="F9" s="17" t="s">
        <v>661</v>
      </c>
      <c r="G9" s="17" t="s">
        <v>662</v>
      </c>
      <c r="H9" s="16">
        <v>63</v>
      </c>
      <c r="I9" s="17">
        <v>60316</v>
      </c>
      <c r="J9" s="17" t="s">
        <v>651</v>
      </c>
      <c r="K9" s="26" t="s">
        <v>663</v>
      </c>
      <c r="L9" s="27">
        <v>27799</v>
      </c>
      <c r="M9" s="16">
        <f>DATEDIF(L9,P1,"Y")</f>
        <v>43</v>
      </c>
      <c r="N9" s="27">
        <v>34681</v>
      </c>
      <c r="O9" s="28">
        <f>DATEDIF(N9,P1,"Y")</f>
        <v>24</v>
      </c>
      <c r="P9" s="29">
        <v>2704</v>
      </c>
      <c r="Q9" s="30">
        <v>540.80000000000007</v>
      </c>
    </row>
    <row r="10" spans="1:17" s="31" customFormat="1" x14ac:dyDescent="0.3">
      <c r="A10" s="16">
        <v>21</v>
      </c>
      <c r="B10" s="17" t="s">
        <v>664</v>
      </c>
      <c r="C10" s="17" t="s">
        <v>647</v>
      </c>
      <c r="D10" s="17" t="s">
        <v>665</v>
      </c>
      <c r="E10" s="16">
        <v>120</v>
      </c>
      <c r="F10" s="17" t="s">
        <v>666</v>
      </c>
      <c r="G10" s="17" t="s">
        <v>667</v>
      </c>
      <c r="H10" s="16">
        <v>24</v>
      </c>
      <c r="I10" s="17">
        <v>60321</v>
      </c>
      <c r="J10" s="17" t="s">
        <v>651</v>
      </c>
      <c r="K10" s="26" t="s">
        <v>668</v>
      </c>
      <c r="L10" s="27">
        <v>21478</v>
      </c>
      <c r="M10" s="16">
        <f>DATEDIF(L10,P1,"Y")</f>
        <v>60</v>
      </c>
      <c r="N10" s="27">
        <v>28845</v>
      </c>
      <c r="O10" s="28">
        <f>DATEDIF(N10,P1,"Y")</f>
        <v>40</v>
      </c>
      <c r="P10" s="29">
        <v>2704</v>
      </c>
      <c r="Q10" s="30">
        <v>540.80000000000007</v>
      </c>
    </row>
    <row r="11" spans="1:17" s="31" customFormat="1" x14ac:dyDescent="0.3">
      <c r="A11" s="16">
        <v>108</v>
      </c>
      <c r="B11" s="17" t="s">
        <v>669</v>
      </c>
      <c r="C11" s="17" t="s">
        <v>647</v>
      </c>
      <c r="D11" s="17" t="s">
        <v>648</v>
      </c>
      <c r="E11" s="16">
        <v>207</v>
      </c>
      <c r="F11" s="17" t="s">
        <v>670</v>
      </c>
      <c r="G11" s="17" t="s">
        <v>671</v>
      </c>
      <c r="H11" s="16">
        <v>13</v>
      </c>
      <c r="I11" s="17">
        <v>60322</v>
      </c>
      <c r="J11" s="17" t="s">
        <v>651</v>
      </c>
      <c r="K11" s="26" t="s">
        <v>672</v>
      </c>
      <c r="L11" s="27">
        <v>27154</v>
      </c>
      <c r="M11" s="16">
        <f>DATEDIF(L11,P1,"Y")</f>
        <v>44</v>
      </c>
      <c r="N11" s="27">
        <v>35947</v>
      </c>
      <c r="O11" s="28">
        <f>DATEDIF(N11,P1,"Y")</f>
        <v>20</v>
      </c>
      <c r="P11" s="29">
        <v>2288.0000000000005</v>
      </c>
      <c r="Q11" s="30">
        <v>457.60000000000014</v>
      </c>
    </row>
    <row r="12" spans="1:17" s="31" customFormat="1" x14ac:dyDescent="0.3">
      <c r="A12" s="16">
        <v>8</v>
      </c>
      <c r="B12" s="17" t="s">
        <v>673</v>
      </c>
      <c r="C12" s="17" t="s">
        <v>647</v>
      </c>
      <c r="D12" s="17" t="s">
        <v>665</v>
      </c>
      <c r="E12" s="16">
        <v>107</v>
      </c>
      <c r="F12" s="17" t="s">
        <v>674</v>
      </c>
      <c r="G12" s="17" t="s">
        <v>675</v>
      </c>
      <c r="H12" s="16">
        <v>3</v>
      </c>
      <c r="I12" s="17">
        <v>55299</v>
      </c>
      <c r="J12" s="17" t="s">
        <v>676</v>
      </c>
      <c r="K12" s="26" t="s">
        <v>677</v>
      </c>
      <c r="L12" s="27">
        <v>21885</v>
      </c>
      <c r="M12" s="16">
        <f>DATEDIF(L12,P1,"Y")</f>
        <v>59</v>
      </c>
      <c r="N12" s="27">
        <v>31084</v>
      </c>
      <c r="O12" s="28">
        <f>DATEDIF(N12,P1,"Y")</f>
        <v>34</v>
      </c>
      <c r="P12" s="29">
        <v>2704</v>
      </c>
      <c r="Q12" s="30">
        <v>540.80000000000007</v>
      </c>
    </row>
    <row r="13" spans="1:17" x14ac:dyDescent="0.3">
      <c r="A13" s="16">
        <v>16</v>
      </c>
      <c r="B13" s="17" t="s">
        <v>678</v>
      </c>
      <c r="C13" s="17" t="s">
        <v>654</v>
      </c>
      <c r="D13" s="17" t="s">
        <v>679</v>
      </c>
      <c r="E13" s="16">
        <v>115</v>
      </c>
      <c r="F13" s="17" t="s">
        <v>680</v>
      </c>
      <c r="G13" s="17" t="s">
        <v>681</v>
      </c>
      <c r="H13" s="16">
        <v>61</v>
      </c>
      <c r="I13" s="17">
        <v>60318</v>
      </c>
      <c r="J13" s="17" t="s">
        <v>651</v>
      </c>
      <c r="K13" s="26" t="s">
        <v>682</v>
      </c>
      <c r="L13" s="27">
        <v>24612</v>
      </c>
      <c r="M13" s="16">
        <f>DATEDIF(L13,P1,"Y")</f>
        <v>51</v>
      </c>
      <c r="N13" s="27">
        <v>31612</v>
      </c>
      <c r="O13" s="28">
        <f>DATEDIF(N13,P1,"Y")</f>
        <v>32</v>
      </c>
      <c r="P13" s="29">
        <v>1768</v>
      </c>
      <c r="Q13" s="30">
        <v>353.6</v>
      </c>
    </row>
    <row r="14" spans="1:17" s="31" customFormat="1" x14ac:dyDescent="0.3">
      <c r="A14" s="16">
        <v>7</v>
      </c>
      <c r="B14" s="17" t="s">
        <v>683</v>
      </c>
      <c r="C14" s="17" t="s">
        <v>647</v>
      </c>
      <c r="D14" s="17" t="s">
        <v>660</v>
      </c>
      <c r="E14" s="16">
        <v>106</v>
      </c>
      <c r="F14" s="17" t="s">
        <v>684</v>
      </c>
      <c r="G14" s="17" t="s">
        <v>685</v>
      </c>
      <c r="H14" s="16">
        <v>39</v>
      </c>
      <c r="I14" s="17">
        <v>60310</v>
      </c>
      <c r="J14" s="17" t="s">
        <v>651</v>
      </c>
      <c r="K14" s="26" t="s">
        <v>686</v>
      </c>
      <c r="L14" s="27">
        <v>23088</v>
      </c>
      <c r="M14" s="16">
        <f>DATEDIF(L14,P1,"Y")</f>
        <v>56</v>
      </c>
      <c r="N14" s="27">
        <v>33535</v>
      </c>
      <c r="O14" s="28">
        <f>DATEDIF(N14,P1,"Y")</f>
        <v>27</v>
      </c>
      <c r="P14" s="29">
        <v>2704</v>
      </c>
      <c r="Q14" s="30">
        <v>540.80000000000007</v>
      </c>
    </row>
    <row r="15" spans="1:17" s="31" customFormat="1" x14ac:dyDescent="0.3">
      <c r="A15" s="16">
        <v>60</v>
      </c>
      <c r="B15" s="17" t="s">
        <v>687</v>
      </c>
      <c r="C15" s="17" t="s">
        <v>654</v>
      </c>
      <c r="D15" s="17" t="s">
        <v>655</v>
      </c>
      <c r="E15" s="16">
        <v>159</v>
      </c>
      <c r="F15" s="17" t="s">
        <v>688</v>
      </c>
      <c r="G15" s="17" t="s">
        <v>689</v>
      </c>
      <c r="H15" s="16">
        <v>44</v>
      </c>
      <c r="I15" s="17">
        <v>64296</v>
      </c>
      <c r="J15" s="17" t="s">
        <v>473</v>
      </c>
      <c r="K15" s="26" t="s">
        <v>690</v>
      </c>
      <c r="L15" s="27">
        <v>27592</v>
      </c>
      <c r="M15" s="16">
        <f>DATEDIF(L15,P1,"Y")</f>
        <v>43</v>
      </c>
      <c r="N15" s="27">
        <v>32761</v>
      </c>
      <c r="O15" s="28">
        <f>DATEDIF(N15,P1,"Y")</f>
        <v>29</v>
      </c>
      <c r="P15" s="29">
        <v>4160</v>
      </c>
      <c r="Q15" s="30">
        <v>832</v>
      </c>
    </row>
    <row r="16" spans="1:17" s="31" customFormat="1" x14ac:dyDescent="0.3">
      <c r="A16" s="16">
        <v>120</v>
      </c>
      <c r="B16" s="17" t="s">
        <v>691</v>
      </c>
      <c r="C16" s="17" t="s">
        <v>647</v>
      </c>
      <c r="D16" s="17" t="s">
        <v>660</v>
      </c>
      <c r="E16" s="16">
        <v>219</v>
      </c>
      <c r="F16" s="17" t="s">
        <v>692</v>
      </c>
      <c r="G16" s="17" t="s">
        <v>693</v>
      </c>
      <c r="H16" s="16">
        <v>13</v>
      </c>
      <c r="I16" s="17">
        <v>60323</v>
      </c>
      <c r="J16" s="17" t="s">
        <v>651</v>
      </c>
      <c r="K16" s="26" t="s">
        <v>694</v>
      </c>
      <c r="L16" s="27">
        <v>27649</v>
      </c>
      <c r="M16" s="16">
        <f>DATEDIF(L16,P1,"Y")</f>
        <v>43</v>
      </c>
      <c r="N16" s="27">
        <v>36372</v>
      </c>
      <c r="O16" s="28">
        <f>DATEDIF(N16,P1,"Y")</f>
        <v>19</v>
      </c>
      <c r="P16" s="29">
        <v>2288.0000000000005</v>
      </c>
      <c r="Q16" s="30">
        <v>457.60000000000014</v>
      </c>
    </row>
    <row r="17" spans="1:17" s="31" customFormat="1" x14ac:dyDescent="0.3">
      <c r="A17" s="16">
        <v>23</v>
      </c>
      <c r="B17" s="17" t="s">
        <v>695</v>
      </c>
      <c r="C17" s="17" t="s">
        <v>696</v>
      </c>
      <c r="D17" s="17" t="s">
        <v>697</v>
      </c>
      <c r="E17" s="16">
        <v>122</v>
      </c>
      <c r="F17" s="17" t="s">
        <v>698</v>
      </c>
      <c r="G17" s="17" t="s">
        <v>699</v>
      </c>
      <c r="H17" s="16">
        <v>34</v>
      </c>
      <c r="I17" s="17">
        <v>60327</v>
      </c>
      <c r="J17" s="17" t="s">
        <v>651</v>
      </c>
      <c r="K17" s="26" t="s">
        <v>700</v>
      </c>
      <c r="L17" s="27">
        <v>21545</v>
      </c>
      <c r="M17" s="16">
        <f>DATEDIF(L17,P1,"Y")</f>
        <v>60</v>
      </c>
      <c r="N17" s="27">
        <v>28916</v>
      </c>
      <c r="O17" s="28">
        <f>DATEDIF(N17,P1,"Y")</f>
        <v>40</v>
      </c>
      <c r="P17" s="29">
        <v>3640</v>
      </c>
      <c r="Q17" s="30">
        <v>728</v>
      </c>
    </row>
    <row r="18" spans="1:17" x14ac:dyDescent="0.3">
      <c r="A18" s="16">
        <v>107</v>
      </c>
      <c r="B18" s="17" t="s">
        <v>701</v>
      </c>
      <c r="C18" s="17" t="s">
        <v>654</v>
      </c>
      <c r="D18" s="17" t="s">
        <v>679</v>
      </c>
      <c r="E18" s="16">
        <v>206</v>
      </c>
      <c r="F18" s="17" t="s">
        <v>702</v>
      </c>
      <c r="G18" s="17" t="s">
        <v>703</v>
      </c>
      <c r="H18" s="16">
        <v>53</v>
      </c>
      <c r="I18" s="17">
        <v>55126</v>
      </c>
      <c r="J18" s="17" t="s">
        <v>450</v>
      </c>
      <c r="K18" s="26" t="s">
        <v>704</v>
      </c>
      <c r="L18" s="27">
        <v>22807</v>
      </c>
      <c r="M18" s="16">
        <f>DATEDIF(L18,P1,"Y")</f>
        <v>56</v>
      </c>
      <c r="N18" s="27">
        <v>35938</v>
      </c>
      <c r="O18" s="28">
        <f>DATEDIF(N18,P1,"Y")</f>
        <v>20</v>
      </c>
      <c r="P18" s="29">
        <v>1496.0000000000002</v>
      </c>
      <c r="Q18" s="30">
        <v>299.20000000000005</v>
      </c>
    </row>
    <row r="19" spans="1:17" s="31" customFormat="1" x14ac:dyDescent="0.3">
      <c r="A19" s="16">
        <v>6</v>
      </c>
      <c r="B19" s="17" t="s">
        <v>705</v>
      </c>
      <c r="C19" s="17" t="s">
        <v>647</v>
      </c>
      <c r="D19" s="17" t="s">
        <v>665</v>
      </c>
      <c r="E19" s="16">
        <v>105</v>
      </c>
      <c r="F19" s="17" t="s">
        <v>706</v>
      </c>
      <c r="G19" s="17" t="s">
        <v>707</v>
      </c>
      <c r="H19" s="16">
        <v>23</v>
      </c>
      <c r="I19" s="17">
        <v>55121</v>
      </c>
      <c r="J19" s="17" t="s">
        <v>450</v>
      </c>
      <c r="K19" s="26" t="s">
        <v>708</v>
      </c>
      <c r="L19" s="27">
        <v>22143</v>
      </c>
      <c r="M19" s="16">
        <f>DATEDIF(L19,P1,"Y")</f>
        <v>58</v>
      </c>
      <c r="N19" s="27">
        <v>36539</v>
      </c>
      <c r="O19" s="28">
        <f>DATEDIF(N19,P1,"Y")</f>
        <v>19</v>
      </c>
      <c r="P19" s="29">
        <v>2704</v>
      </c>
      <c r="Q19" s="30">
        <v>540.80000000000007</v>
      </c>
    </row>
    <row r="20" spans="1:17" s="31" customFormat="1" x14ac:dyDescent="0.3">
      <c r="A20" s="16">
        <v>34</v>
      </c>
      <c r="B20" s="17" t="s">
        <v>709</v>
      </c>
      <c r="C20" s="17" t="s">
        <v>647</v>
      </c>
      <c r="D20" s="17" t="s">
        <v>660</v>
      </c>
      <c r="E20" s="16">
        <v>133</v>
      </c>
      <c r="F20" s="17" t="s">
        <v>710</v>
      </c>
      <c r="G20" s="17" t="s">
        <v>711</v>
      </c>
      <c r="H20" s="16">
        <v>1</v>
      </c>
      <c r="I20" s="17">
        <v>55299</v>
      </c>
      <c r="J20" s="17" t="s">
        <v>676</v>
      </c>
      <c r="K20" s="26" t="s">
        <v>712</v>
      </c>
      <c r="L20" s="27">
        <v>23561</v>
      </c>
      <c r="M20" s="16">
        <f>DATEDIF(L20,P1,"Y")</f>
        <v>54</v>
      </c>
      <c r="N20" s="27">
        <v>30973</v>
      </c>
      <c r="O20" s="28">
        <f>DATEDIF(N20,P1,"Y")</f>
        <v>34</v>
      </c>
      <c r="P20" s="29">
        <v>2704</v>
      </c>
      <c r="Q20" s="30">
        <v>540.80000000000007</v>
      </c>
    </row>
    <row r="21" spans="1:17" s="31" customFormat="1" x14ac:dyDescent="0.3">
      <c r="A21" s="16">
        <v>63</v>
      </c>
      <c r="B21" s="17" t="s">
        <v>713</v>
      </c>
      <c r="C21" s="17" t="s">
        <v>647</v>
      </c>
      <c r="D21" s="17" t="s">
        <v>714</v>
      </c>
      <c r="E21" s="16">
        <v>162</v>
      </c>
      <c r="F21" s="17" t="s">
        <v>715</v>
      </c>
      <c r="G21" s="17" t="s">
        <v>716</v>
      </c>
      <c r="H21" s="16">
        <v>29</v>
      </c>
      <c r="I21" s="17">
        <v>55129</v>
      </c>
      <c r="J21" s="17" t="s">
        <v>450</v>
      </c>
      <c r="K21" s="26" t="s">
        <v>717</v>
      </c>
      <c r="L21" s="27">
        <v>24209</v>
      </c>
      <c r="M21" s="16">
        <f>DATEDIF(L21,P1,"Y")</f>
        <v>53</v>
      </c>
      <c r="N21" s="27">
        <v>33017</v>
      </c>
      <c r="O21" s="28">
        <f>DATEDIF(N21,P1,"Y")</f>
        <v>28</v>
      </c>
      <c r="P21" s="29">
        <v>2184</v>
      </c>
      <c r="Q21" s="30">
        <v>436.8</v>
      </c>
    </row>
    <row r="22" spans="1:17" s="31" customFormat="1" x14ac:dyDescent="0.3">
      <c r="A22" s="16">
        <v>64</v>
      </c>
      <c r="B22" s="17" t="s">
        <v>718</v>
      </c>
      <c r="C22" s="17" t="s">
        <v>647</v>
      </c>
      <c r="D22" s="17" t="s">
        <v>660</v>
      </c>
      <c r="E22" s="16">
        <v>163</v>
      </c>
      <c r="F22" s="17" t="s">
        <v>719</v>
      </c>
      <c r="G22" s="17" t="s">
        <v>720</v>
      </c>
      <c r="H22" s="16">
        <v>20</v>
      </c>
      <c r="I22" s="17">
        <v>60319</v>
      </c>
      <c r="J22" s="17" t="s">
        <v>651</v>
      </c>
      <c r="K22" s="26" t="s">
        <v>721</v>
      </c>
      <c r="L22" s="27">
        <v>19902</v>
      </c>
      <c r="M22" s="16">
        <f>DATEDIF(L22,P1,"Y")</f>
        <v>64</v>
      </c>
      <c r="N22" s="27">
        <v>33352</v>
      </c>
      <c r="O22" s="28">
        <f>DATEDIF(N22,P1,"Y")</f>
        <v>27</v>
      </c>
      <c r="P22" s="29">
        <v>2704</v>
      </c>
      <c r="Q22" s="30">
        <v>540.80000000000007</v>
      </c>
    </row>
    <row r="23" spans="1:17" s="31" customFormat="1" x14ac:dyDescent="0.3">
      <c r="A23" s="16">
        <v>65</v>
      </c>
      <c r="B23" s="17" t="s">
        <v>722</v>
      </c>
      <c r="C23" s="17" t="s">
        <v>647</v>
      </c>
      <c r="D23" s="17" t="s">
        <v>665</v>
      </c>
      <c r="E23" s="16">
        <v>164</v>
      </c>
      <c r="F23" s="17" t="s">
        <v>723</v>
      </c>
      <c r="G23" s="17" t="s">
        <v>724</v>
      </c>
      <c r="H23" s="16">
        <v>61</v>
      </c>
      <c r="I23" s="17">
        <v>65207</v>
      </c>
      <c r="J23" s="17" t="s">
        <v>417</v>
      </c>
      <c r="K23" s="26" t="s">
        <v>725</v>
      </c>
      <c r="L23" s="27">
        <v>20148</v>
      </c>
      <c r="M23" s="16">
        <f>DATEDIF(L23,P1,"Y")</f>
        <v>64</v>
      </c>
      <c r="N23" s="27">
        <v>33409</v>
      </c>
      <c r="O23" s="28">
        <f>DATEDIF(N23,P1,"Y")</f>
        <v>27</v>
      </c>
      <c r="P23" s="29">
        <v>2704</v>
      </c>
      <c r="Q23" s="30">
        <v>540.80000000000007</v>
      </c>
    </row>
    <row r="24" spans="1:17" s="31" customFormat="1" x14ac:dyDescent="0.3">
      <c r="A24" s="16">
        <v>35</v>
      </c>
      <c r="B24" s="17" t="s">
        <v>726</v>
      </c>
      <c r="C24" s="17" t="s">
        <v>647</v>
      </c>
      <c r="D24" s="17" t="s">
        <v>714</v>
      </c>
      <c r="E24" s="16">
        <v>134</v>
      </c>
      <c r="F24" s="17" t="s">
        <v>727</v>
      </c>
      <c r="G24" s="17" t="s">
        <v>728</v>
      </c>
      <c r="H24" s="16">
        <v>57</v>
      </c>
      <c r="I24" s="17">
        <v>60311</v>
      </c>
      <c r="J24" s="17" t="s">
        <v>651</v>
      </c>
      <c r="K24" s="26" t="s">
        <v>729</v>
      </c>
      <c r="L24" s="27">
        <v>20799</v>
      </c>
      <c r="M24" s="16">
        <f>DATEDIF(L24,P1,"Y")</f>
        <v>62</v>
      </c>
      <c r="N24" s="27">
        <v>30994</v>
      </c>
      <c r="O24" s="28">
        <f>DATEDIF(N24,P1,"Y")</f>
        <v>34</v>
      </c>
      <c r="P24" s="29">
        <v>2184</v>
      </c>
      <c r="Q24" s="30">
        <v>436.8</v>
      </c>
    </row>
    <row r="25" spans="1:17" s="31" customFormat="1" x14ac:dyDescent="0.3">
      <c r="A25" s="16">
        <v>62</v>
      </c>
      <c r="B25" s="17" t="s">
        <v>730</v>
      </c>
      <c r="C25" s="17" t="s">
        <v>731</v>
      </c>
      <c r="D25" s="17" t="s">
        <v>732</v>
      </c>
      <c r="E25" s="16">
        <v>161</v>
      </c>
      <c r="F25" s="17" t="s">
        <v>733</v>
      </c>
      <c r="G25" s="17" t="s">
        <v>734</v>
      </c>
      <c r="H25" s="16">
        <v>59</v>
      </c>
      <c r="I25" s="17">
        <v>65208</v>
      </c>
      <c r="J25" s="17" t="s">
        <v>417</v>
      </c>
      <c r="K25" s="26" t="s">
        <v>735</v>
      </c>
      <c r="L25" s="27">
        <v>23233</v>
      </c>
      <c r="M25" s="16">
        <f>DATEDIF(L25,P1,"Y")</f>
        <v>55</v>
      </c>
      <c r="N25" s="27">
        <v>32881</v>
      </c>
      <c r="O25" s="28">
        <f>DATEDIF(N25,P1,"Y")</f>
        <v>29</v>
      </c>
      <c r="P25" s="29">
        <v>4160</v>
      </c>
      <c r="Q25" s="30">
        <v>832</v>
      </c>
    </row>
    <row r="26" spans="1:17" s="31" customFormat="1" x14ac:dyDescent="0.3">
      <c r="A26" s="16">
        <v>84</v>
      </c>
      <c r="B26" s="17" t="s">
        <v>736</v>
      </c>
      <c r="C26" s="17" t="s">
        <v>731</v>
      </c>
      <c r="D26" s="17" t="s">
        <v>737</v>
      </c>
      <c r="E26" s="16">
        <v>183</v>
      </c>
      <c r="F26" s="17" t="s">
        <v>738</v>
      </c>
      <c r="G26" s="17" t="s">
        <v>739</v>
      </c>
      <c r="H26" s="16">
        <v>2</v>
      </c>
      <c r="I26" s="17">
        <v>60322</v>
      </c>
      <c r="J26" s="17" t="s">
        <v>651</v>
      </c>
      <c r="K26" s="26" t="s">
        <v>740</v>
      </c>
      <c r="L26" s="27">
        <v>27752</v>
      </c>
      <c r="M26" s="16">
        <f>DATEDIF(L26,P1,"Y")</f>
        <v>43</v>
      </c>
      <c r="N26" s="27">
        <v>34764</v>
      </c>
      <c r="O26" s="28">
        <f>DATEDIF(N26,P1,"Y")</f>
        <v>24</v>
      </c>
      <c r="P26" s="29">
        <v>4160</v>
      </c>
      <c r="Q26" s="30">
        <v>832</v>
      </c>
    </row>
    <row r="27" spans="1:17" x14ac:dyDescent="0.3">
      <c r="A27" s="16">
        <v>2</v>
      </c>
      <c r="B27" s="17" t="s">
        <v>741</v>
      </c>
      <c r="C27" s="17" t="s">
        <v>647</v>
      </c>
      <c r="D27" s="17" t="s">
        <v>660</v>
      </c>
      <c r="E27" s="16">
        <v>101</v>
      </c>
      <c r="F27" s="17" t="s">
        <v>742</v>
      </c>
      <c r="G27" s="17" t="s">
        <v>743</v>
      </c>
      <c r="H27" s="16">
        <v>4</v>
      </c>
      <c r="I27" s="17">
        <v>64294</v>
      </c>
      <c r="J27" s="17" t="s">
        <v>473</v>
      </c>
      <c r="K27" s="26" t="s">
        <v>744</v>
      </c>
      <c r="L27" s="27">
        <v>26951</v>
      </c>
      <c r="M27" s="16">
        <f>DATEDIF(L27,P1,"Y")</f>
        <v>45</v>
      </c>
      <c r="N27" s="27">
        <v>34300</v>
      </c>
      <c r="O27" s="28">
        <f>DATEDIF(N27,P1,"Y")</f>
        <v>25</v>
      </c>
      <c r="P27" s="29">
        <v>2704</v>
      </c>
      <c r="Q27" s="30">
        <v>540.80000000000007</v>
      </c>
    </row>
    <row r="28" spans="1:17" x14ac:dyDescent="0.3">
      <c r="A28" s="16">
        <v>1</v>
      </c>
      <c r="B28" s="17" t="s">
        <v>745</v>
      </c>
      <c r="C28" s="17" t="s">
        <v>746</v>
      </c>
      <c r="D28" s="17" t="s">
        <v>747</v>
      </c>
      <c r="E28" s="16">
        <v>100</v>
      </c>
      <c r="F28" s="17" t="s">
        <v>748</v>
      </c>
      <c r="G28" s="17" t="s">
        <v>749</v>
      </c>
      <c r="H28" s="16">
        <v>9</v>
      </c>
      <c r="I28" s="17">
        <v>60313</v>
      </c>
      <c r="J28" s="17" t="s">
        <v>651</v>
      </c>
      <c r="K28" s="26" t="s">
        <v>750</v>
      </c>
      <c r="L28" s="27">
        <v>23903</v>
      </c>
      <c r="M28" s="16">
        <f>DATEDIF(L28,P1,"Y")</f>
        <v>53</v>
      </c>
      <c r="N28" s="27">
        <v>30763</v>
      </c>
      <c r="O28" s="28">
        <f>DATEDIF(N28,P1,"Y")</f>
        <v>35</v>
      </c>
      <c r="P28" s="29">
        <v>13200</v>
      </c>
      <c r="Q28" s="30"/>
    </row>
    <row r="29" spans="1:17" s="31" customFormat="1" x14ac:dyDescent="0.3">
      <c r="A29" s="16">
        <v>113</v>
      </c>
      <c r="B29" s="17" t="s">
        <v>751</v>
      </c>
      <c r="C29" s="17" t="s">
        <v>647</v>
      </c>
      <c r="D29" s="17" t="s">
        <v>648</v>
      </c>
      <c r="E29" s="16">
        <v>212</v>
      </c>
      <c r="F29" s="17" t="s">
        <v>752</v>
      </c>
      <c r="G29" s="17" t="s">
        <v>753</v>
      </c>
      <c r="H29" s="16">
        <v>47</v>
      </c>
      <c r="I29" s="17">
        <v>65209</v>
      </c>
      <c r="J29" s="17" t="s">
        <v>417</v>
      </c>
      <c r="K29" s="26" t="s">
        <v>754</v>
      </c>
      <c r="L29" s="27">
        <v>28455</v>
      </c>
      <c r="M29" s="16">
        <f>DATEDIF(L29,P1,"Y")</f>
        <v>41</v>
      </c>
      <c r="N29" s="27">
        <v>36064</v>
      </c>
      <c r="O29" s="28">
        <f>DATEDIF(N29,P1,"Y")</f>
        <v>20</v>
      </c>
      <c r="P29" s="29">
        <v>2288.0000000000005</v>
      </c>
      <c r="Q29" s="30">
        <v>457.60000000000014</v>
      </c>
    </row>
    <row r="30" spans="1:17" s="31" customFormat="1" x14ac:dyDescent="0.3">
      <c r="A30" s="16">
        <v>11</v>
      </c>
      <c r="B30" s="17" t="s">
        <v>755</v>
      </c>
      <c r="C30" s="17" t="s">
        <v>696</v>
      </c>
      <c r="D30" s="17" t="s">
        <v>697</v>
      </c>
      <c r="E30" s="16">
        <v>110</v>
      </c>
      <c r="F30" s="17" t="s">
        <v>756</v>
      </c>
      <c r="G30" s="17" t="s">
        <v>757</v>
      </c>
      <c r="H30" s="16">
        <v>12</v>
      </c>
      <c r="I30" s="17">
        <v>60313</v>
      </c>
      <c r="J30" s="17" t="s">
        <v>651</v>
      </c>
      <c r="K30" s="26" t="s">
        <v>758</v>
      </c>
      <c r="L30" s="27">
        <v>24333</v>
      </c>
      <c r="M30" s="16">
        <f>DATEDIF(L30,P1,"Y")</f>
        <v>52</v>
      </c>
      <c r="N30" s="27">
        <v>34794</v>
      </c>
      <c r="O30" s="28">
        <f>DATEDIF(N30,P1,"Y")</f>
        <v>24</v>
      </c>
      <c r="P30" s="29">
        <v>3640</v>
      </c>
      <c r="Q30" s="30">
        <v>728</v>
      </c>
    </row>
    <row r="31" spans="1:17" s="31" customFormat="1" x14ac:dyDescent="0.3">
      <c r="A31" s="16">
        <v>46</v>
      </c>
      <c r="B31" s="17" t="s">
        <v>759</v>
      </c>
      <c r="C31" s="17" t="s">
        <v>647</v>
      </c>
      <c r="D31" s="17" t="s">
        <v>760</v>
      </c>
      <c r="E31" s="16">
        <v>145</v>
      </c>
      <c r="F31" s="17" t="s">
        <v>761</v>
      </c>
      <c r="G31" s="17" t="s">
        <v>762</v>
      </c>
      <c r="H31" s="16">
        <v>4</v>
      </c>
      <c r="I31" s="17">
        <v>55129</v>
      </c>
      <c r="J31" s="17" t="s">
        <v>450</v>
      </c>
      <c r="K31" s="26" t="s">
        <v>763</v>
      </c>
      <c r="L31" s="27">
        <v>21565</v>
      </c>
      <c r="M31" s="16">
        <f>DATEDIF(L31,P1,"Y")</f>
        <v>60</v>
      </c>
      <c r="N31" s="27">
        <v>31655</v>
      </c>
      <c r="O31" s="28">
        <f>DATEDIF(N31,P1,"Y")</f>
        <v>32</v>
      </c>
      <c r="P31" s="29">
        <v>2392</v>
      </c>
      <c r="Q31" s="30">
        <v>478.40000000000003</v>
      </c>
    </row>
    <row r="32" spans="1:17" s="31" customFormat="1" x14ac:dyDescent="0.3">
      <c r="A32" s="16">
        <v>92</v>
      </c>
      <c r="B32" s="17" t="s">
        <v>764</v>
      </c>
      <c r="C32" s="17" t="s">
        <v>647</v>
      </c>
      <c r="D32" s="17" t="s">
        <v>714</v>
      </c>
      <c r="E32" s="16">
        <v>191</v>
      </c>
      <c r="F32" s="17" t="s">
        <v>765</v>
      </c>
      <c r="G32" s="17" t="s">
        <v>766</v>
      </c>
      <c r="H32" s="16">
        <v>11</v>
      </c>
      <c r="I32" s="17">
        <v>60328</v>
      </c>
      <c r="J32" s="17" t="s">
        <v>651</v>
      </c>
      <c r="K32" s="26" t="s">
        <v>767</v>
      </c>
      <c r="L32" s="27">
        <v>22795</v>
      </c>
      <c r="M32" s="16">
        <f>DATEDIF(L32,P1,"Y")</f>
        <v>56</v>
      </c>
      <c r="N32" s="27">
        <v>35203</v>
      </c>
      <c r="O32" s="28">
        <f>DATEDIF(N32,P1,"Y")</f>
        <v>22</v>
      </c>
      <c r="P32" s="29">
        <v>2184</v>
      </c>
      <c r="Q32" s="30">
        <v>436.8</v>
      </c>
    </row>
    <row r="33" spans="1:17" s="31" customFormat="1" x14ac:dyDescent="0.3">
      <c r="A33" s="16">
        <v>13</v>
      </c>
      <c r="B33" s="17" t="s">
        <v>768</v>
      </c>
      <c r="C33" s="17" t="s">
        <v>647</v>
      </c>
      <c r="D33" s="17" t="s">
        <v>660</v>
      </c>
      <c r="E33" s="16">
        <v>112</v>
      </c>
      <c r="F33" s="17" t="s">
        <v>769</v>
      </c>
      <c r="G33" s="17" t="s">
        <v>770</v>
      </c>
      <c r="H33" s="16">
        <v>41</v>
      </c>
      <c r="I33" s="17">
        <v>65209</v>
      </c>
      <c r="J33" s="17" t="s">
        <v>417</v>
      </c>
      <c r="K33" s="26" t="s">
        <v>771</v>
      </c>
      <c r="L33" s="27">
        <v>20157</v>
      </c>
      <c r="M33" s="16">
        <f>DATEDIF(L33,P1,"Y")</f>
        <v>64</v>
      </c>
      <c r="N33" s="27">
        <v>27745</v>
      </c>
      <c r="O33" s="28">
        <f>DATEDIF(N33,P1,"Y")</f>
        <v>43</v>
      </c>
      <c r="P33" s="29">
        <v>2704</v>
      </c>
      <c r="Q33" s="30">
        <v>540.80000000000007</v>
      </c>
    </row>
    <row r="34" spans="1:17" s="31" customFormat="1" x14ac:dyDescent="0.3">
      <c r="A34" s="16">
        <v>61</v>
      </c>
      <c r="B34" s="17" t="s">
        <v>772</v>
      </c>
      <c r="C34" s="17" t="s">
        <v>647</v>
      </c>
      <c r="D34" s="17" t="s">
        <v>665</v>
      </c>
      <c r="E34" s="16">
        <v>160</v>
      </c>
      <c r="F34" s="17" t="s">
        <v>773</v>
      </c>
      <c r="G34" s="17" t="s">
        <v>774</v>
      </c>
      <c r="H34" s="16">
        <v>7</v>
      </c>
      <c r="I34" s="17">
        <v>65201</v>
      </c>
      <c r="J34" s="17" t="s">
        <v>417</v>
      </c>
      <c r="K34" s="26" t="s">
        <v>775</v>
      </c>
      <c r="L34" s="27">
        <v>25757</v>
      </c>
      <c r="M34" s="16">
        <f>DATEDIF(L34,P1,"Y")</f>
        <v>48</v>
      </c>
      <c r="N34" s="27">
        <v>32776</v>
      </c>
      <c r="O34" s="28">
        <f>DATEDIF(N34,P1,"Y")</f>
        <v>29</v>
      </c>
      <c r="P34" s="29">
        <v>2704</v>
      </c>
      <c r="Q34" s="30">
        <v>540.80000000000007</v>
      </c>
    </row>
    <row r="35" spans="1:17" s="31" customFormat="1" x14ac:dyDescent="0.3">
      <c r="A35" s="16">
        <v>18</v>
      </c>
      <c r="B35" s="17" t="s">
        <v>776</v>
      </c>
      <c r="C35" s="17" t="s">
        <v>647</v>
      </c>
      <c r="D35" s="17" t="s">
        <v>660</v>
      </c>
      <c r="E35" s="16">
        <v>117</v>
      </c>
      <c r="F35" s="17" t="s">
        <v>777</v>
      </c>
      <c r="G35" s="17" t="s">
        <v>778</v>
      </c>
      <c r="H35" s="16">
        <v>55</v>
      </c>
      <c r="I35" s="17">
        <v>65207</v>
      </c>
      <c r="J35" s="17" t="s">
        <v>417</v>
      </c>
      <c r="K35" s="26" t="s">
        <v>779</v>
      </c>
      <c r="L35" s="27">
        <v>21572</v>
      </c>
      <c r="M35" s="16">
        <f>DATEDIF(L35,P1,"Y")</f>
        <v>60</v>
      </c>
      <c r="N35" s="27">
        <v>31674</v>
      </c>
      <c r="O35" s="28">
        <f>DATEDIF(N35,P1,"Y")</f>
        <v>32</v>
      </c>
      <c r="P35" s="29">
        <v>2704</v>
      </c>
      <c r="Q35" s="30">
        <v>540.80000000000007</v>
      </c>
    </row>
    <row r="36" spans="1:17" s="31" customFormat="1" x14ac:dyDescent="0.3">
      <c r="A36" s="16">
        <v>147</v>
      </c>
      <c r="B36" s="17" t="s">
        <v>780</v>
      </c>
      <c r="C36" s="17" t="s">
        <v>696</v>
      </c>
      <c r="D36" s="17" t="s">
        <v>781</v>
      </c>
      <c r="E36" s="16">
        <v>246</v>
      </c>
      <c r="F36" s="17" t="s">
        <v>782</v>
      </c>
      <c r="G36" s="17" t="s">
        <v>783</v>
      </c>
      <c r="H36" s="16">
        <v>22</v>
      </c>
      <c r="I36" s="17">
        <v>55125</v>
      </c>
      <c r="J36" s="17" t="s">
        <v>450</v>
      </c>
      <c r="K36" s="26" t="s">
        <v>784</v>
      </c>
      <c r="L36" s="27">
        <v>22697</v>
      </c>
      <c r="M36" s="16">
        <f>DATEDIF(L36,P1,"Y")</f>
        <v>57</v>
      </c>
      <c r="N36" s="27">
        <v>37450</v>
      </c>
      <c r="O36" s="28">
        <f>DATEDIF(N36,P1,"Y")</f>
        <v>16</v>
      </c>
      <c r="P36" s="29">
        <v>2960</v>
      </c>
      <c r="Q36" s="30">
        <v>592</v>
      </c>
    </row>
    <row r="37" spans="1:17" s="31" customFormat="1" x14ac:dyDescent="0.3">
      <c r="A37" s="16">
        <v>66</v>
      </c>
      <c r="B37" s="17" t="s">
        <v>785</v>
      </c>
      <c r="C37" s="17" t="s">
        <v>696</v>
      </c>
      <c r="D37" s="17" t="s">
        <v>697</v>
      </c>
      <c r="E37" s="16">
        <v>165</v>
      </c>
      <c r="F37" s="17" t="s">
        <v>786</v>
      </c>
      <c r="G37" s="17" t="s">
        <v>787</v>
      </c>
      <c r="H37" s="16">
        <v>64</v>
      </c>
      <c r="I37" s="17">
        <v>60328</v>
      </c>
      <c r="J37" s="17" t="s">
        <v>651</v>
      </c>
      <c r="K37" s="26" t="s">
        <v>668</v>
      </c>
      <c r="L37" s="27">
        <v>23268</v>
      </c>
      <c r="M37" s="16">
        <f>DATEDIF(L37,P1,"Y")</f>
        <v>55</v>
      </c>
      <c r="N37" s="27">
        <v>33439</v>
      </c>
      <c r="O37" s="28">
        <f>DATEDIF(N37,P1,"Y")</f>
        <v>27</v>
      </c>
      <c r="P37" s="29">
        <v>3640</v>
      </c>
      <c r="Q37" s="30">
        <v>728</v>
      </c>
    </row>
    <row r="38" spans="1:17" s="31" customFormat="1" x14ac:dyDescent="0.3">
      <c r="A38" s="16">
        <v>72</v>
      </c>
      <c r="B38" s="17" t="s">
        <v>788</v>
      </c>
      <c r="C38" s="17" t="s">
        <v>647</v>
      </c>
      <c r="D38" s="17" t="s">
        <v>660</v>
      </c>
      <c r="E38" s="16">
        <v>171</v>
      </c>
      <c r="F38" s="17" t="s">
        <v>789</v>
      </c>
      <c r="G38" s="17" t="s">
        <v>790</v>
      </c>
      <c r="H38" s="16">
        <v>21</v>
      </c>
      <c r="I38" s="17">
        <v>65204</v>
      </c>
      <c r="J38" s="17" t="s">
        <v>417</v>
      </c>
      <c r="K38" s="26" t="s">
        <v>791</v>
      </c>
      <c r="L38" s="27">
        <v>28156</v>
      </c>
      <c r="M38" s="16">
        <f>DATEDIF(L38,P1,"Y")</f>
        <v>42</v>
      </c>
      <c r="N38" s="27">
        <v>33926</v>
      </c>
      <c r="O38" s="28">
        <f>DATEDIF(N38,P1,"Y")</f>
        <v>26</v>
      </c>
      <c r="P38" s="29">
        <v>2704</v>
      </c>
      <c r="Q38" s="30">
        <v>540.80000000000007</v>
      </c>
    </row>
    <row r="39" spans="1:17" s="31" customFormat="1" x14ac:dyDescent="0.3">
      <c r="A39" s="16">
        <v>81</v>
      </c>
      <c r="B39" s="17" t="s">
        <v>792</v>
      </c>
      <c r="C39" s="17" t="s">
        <v>41</v>
      </c>
      <c r="D39" s="17" t="s">
        <v>41</v>
      </c>
      <c r="E39" s="16">
        <v>180</v>
      </c>
      <c r="F39" s="17" t="s">
        <v>793</v>
      </c>
      <c r="G39" s="17" t="s">
        <v>794</v>
      </c>
      <c r="H39" s="16">
        <v>6</v>
      </c>
      <c r="I39" s="17">
        <v>60327</v>
      </c>
      <c r="J39" s="17" t="s">
        <v>651</v>
      </c>
      <c r="K39" s="26" t="s">
        <v>795</v>
      </c>
      <c r="L39" s="27">
        <v>25042</v>
      </c>
      <c r="M39" s="16">
        <f>DATEDIF(L39,P1,"Y")</f>
        <v>50</v>
      </c>
      <c r="N39" s="27">
        <v>34308</v>
      </c>
      <c r="O39" s="28">
        <f>DATEDIF(N39,P1,"Y")</f>
        <v>25</v>
      </c>
      <c r="P39" s="29">
        <v>3432</v>
      </c>
      <c r="Q39" s="30">
        <v>686.40000000000009</v>
      </c>
    </row>
    <row r="40" spans="1:17" s="31" customFormat="1" x14ac:dyDescent="0.3">
      <c r="A40" s="16">
        <v>150</v>
      </c>
      <c r="B40" s="17" t="s">
        <v>796</v>
      </c>
      <c r="C40" s="17" t="s">
        <v>797</v>
      </c>
      <c r="D40" s="17" t="s">
        <v>747</v>
      </c>
      <c r="E40" s="16">
        <v>249</v>
      </c>
      <c r="F40" s="17" t="s">
        <v>798</v>
      </c>
      <c r="G40" s="17" t="s">
        <v>799</v>
      </c>
      <c r="H40" s="16">
        <v>46</v>
      </c>
      <c r="I40" s="17">
        <v>55299</v>
      </c>
      <c r="J40" s="17" t="s">
        <v>676</v>
      </c>
      <c r="K40" s="26" t="s">
        <v>800</v>
      </c>
      <c r="L40" s="27">
        <v>21587</v>
      </c>
      <c r="M40" s="16">
        <f>DATEDIF(L40,P1,"Y")</f>
        <v>60</v>
      </c>
      <c r="N40" s="27">
        <v>37628</v>
      </c>
      <c r="O40" s="28">
        <f>DATEDIF(N40,P1,"Y")</f>
        <v>16</v>
      </c>
      <c r="P40" s="29">
        <v>5200</v>
      </c>
      <c r="Q40" s="30">
        <v>1040</v>
      </c>
    </row>
    <row r="41" spans="1:17" s="31" customFormat="1" x14ac:dyDescent="0.3">
      <c r="A41" s="16">
        <v>146</v>
      </c>
      <c r="B41" s="17" t="s">
        <v>801</v>
      </c>
      <c r="C41" s="17" t="s">
        <v>647</v>
      </c>
      <c r="D41" s="17" t="s">
        <v>648</v>
      </c>
      <c r="E41" s="16">
        <v>245</v>
      </c>
      <c r="F41" s="17" t="s">
        <v>802</v>
      </c>
      <c r="G41" s="17" t="s">
        <v>803</v>
      </c>
      <c r="H41" s="16">
        <v>33</v>
      </c>
      <c r="I41" s="17">
        <v>65205</v>
      </c>
      <c r="J41" s="17" t="s">
        <v>417</v>
      </c>
      <c r="K41" s="26" t="s">
        <v>804</v>
      </c>
      <c r="L41" s="27">
        <v>26289</v>
      </c>
      <c r="M41" s="16">
        <f>DATEDIF(L41,P1,"Y")</f>
        <v>47</v>
      </c>
      <c r="N41" s="27">
        <v>37437</v>
      </c>
      <c r="O41" s="28">
        <f>DATEDIF(N41,P1,"Y")</f>
        <v>16</v>
      </c>
      <c r="P41" s="29">
        <v>2080</v>
      </c>
      <c r="Q41" s="30">
        <v>416</v>
      </c>
    </row>
    <row r="42" spans="1:17" s="31" customFormat="1" x14ac:dyDescent="0.3">
      <c r="A42" s="16">
        <v>28</v>
      </c>
      <c r="B42" s="17" t="s">
        <v>805</v>
      </c>
      <c r="C42" s="17" t="s">
        <v>654</v>
      </c>
      <c r="D42" s="17" t="s">
        <v>655</v>
      </c>
      <c r="E42" s="16">
        <v>127</v>
      </c>
      <c r="F42" s="17" t="s">
        <v>806</v>
      </c>
      <c r="G42" s="17" t="s">
        <v>807</v>
      </c>
      <c r="H42" s="16">
        <v>44</v>
      </c>
      <c r="I42" s="17">
        <v>60310</v>
      </c>
      <c r="J42" s="17" t="s">
        <v>651</v>
      </c>
      <c r="K42" s="26" t="s">
        <v>808</v>
      </c>
      <c r="L42" s="27">
        <v>18760</v>
      </c>
      <c r="M42" s="16">
        <f>DATEDIF(L42,P1,"Y")</f>
        <v>67</v>
      </c>
      <c r="N42" s="27">
        <v>29749</v>
      </c>
      <c r="O42" s="28">
        <f>DATEDIF(N42,P1,"Y")</f>
        <v>37</v>
      </c>
      <c r="P42" s="29">
        <v>4160</v>
      </c>
      <c r="Q42" s="30">
        <v>832</v>
      </c>
    </row>
    <row r="43" spans="1:17" s="31" customFormat="1" x14ac:dyDescent="0.3">
      <c r="A43" s="16">
        <v>111</v>
      </c>
      <c r="B43" s="17" t="s">
        <v>809</v>
      </c>
      <c r="C43" s="17" t="s">
        <v>647</v>
      </c>
      <c r="D43" s="17" t="s">
        <v>648</v>
      </c>
      <c r="E43" s="16">
        <v>210</v>
      </c>
      <c r="F43" s="17" t="s">
        <v>810</v>
      </c>
      <c r="G43" s="17" t="s">
        <v>811</v>
      </c>
      <c r="H43" s="16">
        <v>48</v>
      </c>
      <c r="I43" s="17">
        <v>60312</v>
      </c>
      <c r="J43" s="17" t="s">
        <v>651</v>
      </c>
      <c r="K43" s="26" t="s">
        <v>812</v>
      </c>
      <c r="L43" s="27">
        <v>28331</v>
      </c>
      <c r="M43" s="16">
        <f>DATEDIF(L43,P1,"Y")</f>
        <v>41</v>
      </c>
      <c r="N43" s="27">
        <v>36044</v>
      </c>
      <c r="O43" s="28">
        <f>DATEDIF(N43,P1,"Y")</f>
        <v>20</v>
      </c>
      <c r="P43" s="29">
        <v>2288.0000000000005</v>
      </c>
      <c r="Q43" s="30">
        <v>457.60000000000014</v>
      </c>
    </row>
    <row r="44" spans="1:17" s="31" customFormat="1" x14ac:dyDescent="0.3">
      <c r="A44" s="16">
        <v>47</v>
      </c>
      <c r="B44" s="17" t="s">
        <v>813</v>
      </c>
      <c r="C44" s="17" t="s">
        <v>647</v>
      </c>
      <c r="D44" s="17" t="s">
        <v>648</v>
      </c>
      <c r="E44" s="16">
        <v>146</v>
      </c>
      <c r="F44" s="17" t="s">
        <v>814</v>
      </c>
      <c r="G44" s="17" t="s">
        <v>815</v>
      </c>
      <c r="H44" s="16">
        <v>2</v>
      </c>
      <c r="I44" s="17">
        <v>65202</v>
      </c>
      <c r="J44" s="17" t="s">
        <v>417</v>
      </c>
      <c r="K44" s="26" t="s">
        <v>816</v>
      </c>
      <c r="L44" s="27">
        <v>24433</v>
      </c>
      <c r="M44" s="16">
        <f>DATEDIF(L44,P1,"Y")</f>
        <v>52</v>
      </c>
      <c r="N44" s="27">
        <v>31695</v>
      </c>
      <c r="O44" s="28">
        <f>DATEDIF(N44,P1,"Y")</f>
        <v>32</v>
      </c>
      <c r="P44" s="29">
        <v>2704</v>
      </c>
      <c r="Q44" s="30">
        <v>540.80000000000007</v>
      </c>
    </row>
    <row r="45" spans="1:17" x14ac:dyDescent="0.3">
      <c r="A45" s="16">
        <v>142</v>
      </c>
      <c r="B45" s="17" t="s">
        <v>817</v>
      </c>
      <c r="C45" s="17" t="s">
        <v>654</v>
      </c>
      <c r="D45" s="17" t="s">
        <v>679</v>
      </c>
      <c r="E45" s="16">
        <v>241</v>
      </c>
      <c r="F45" s="17" t="s">
        <v>818</v>
      </c>
      <c r="G45" s="17" t="s">
        <v>819</v>
      </c>
      <c r="H45" s="16">
        <v>19</v>
      </c>
      <c r="I45" s="17">
        <v>55129</v>
      </c>
      <c r="J45" s="17" t="s">
        <v>450</v>
      </c>
      <c r="K45" s="26" t="s">
        <v>820</v>
      </c>
      <c r="L45" s="27">
        <v>23649</v>
      </c>
      <c r="M45" s="16">
        <f>DATEDIF(L45,P1,"Y")</f>
        <v>54</v>
      </c>
      <c r="N45" s="27">
        <v>37242</v>
      </c>
      <c r="O45" s="28">
        <f>DATEDIF(N45,P1,"Y")</f>
        <v>17</v>
      </c>
      <c r="P45" s="29">
        <v>1496.0000000000002</v>
      </c>
      <c r="Q45" s="30">
        <v>299.20000000000005</v>
      </c>
    </row>
    <row r="46" spans="1:17" s="31" customFormat="1" x14ac:dyDescent="0.3">
      <c r="A46" s="16">
        <v>67</v>
      </c>
      <c r="B46" s="17" t="s">
        <v>821</v>
      </c>
      <c r="C46" s="17" t="s">
        <v>696</v>
      </c>
      <c r="D46" s="17" t="s">
        <v>697</v>
      </c>
      <c r="E46" s="16">
        <v>166</v>
      </c>
      <c r="F46" s="17" t="s">
        <v>822</v>
      </c>
      <c r="G46" s="17" t="s">
        <v>823</v>
      </c>
      <c r="H46" s="16">
        <v>59</v>
      </c>
      <c r="I46" s="17">
        <v>60310</v>
      </c>
      <c r="J46" s="17" t="s">
        <v>651</v>
      </c>
      <c r="K46" s="26" t="s">
        <v>824</v>
      </c>
      <c r="L46" s="27">
        <v>26001</v>
      </c>
      <c r="M46" s="16">
        <f>DATEDIF(L46,P1,"Y")</f>
        <v>48</v>
      </c>
      <c r="N46" s="27">
        <v>33452</v>
      </c>
      <c r="O46" s="28">
        <f>DATEDIF(N46,P1,"Y")</f>
        <v>27</v>
      </c>
      <c r="P46" s="29">
        <v>3640</v>
      </c>
      <c r="Q46" s="30">
        <v>728</v>
      </c>
    </row>
    <row r="47" spans="1:17" s="31" customFormat="1" x14ac:dyDescent="0.3">
      <c r="A47" s="16">
        <v>124</v>
      </c>
      <c r="B47" s="17" t="s">
        <v>825</v>
      </c>
      <c r="C47" s="17" t="s">
        <v>647</v>
      </c>
      <c r="D47" s="17" t="s">
        <v>760</v>
      </c>
      <c r="E47" s="16">
        <v>223</v>
      </c>
      <c r="F47" s="17" t="s">
        <v>822</v>
      </c>
      <c r="G47" s="17" t="s">
        <v>826</v>
      </c>
      <c r="H47" s="16">
        <v>10</v>
      </c>
      <c r="I47" s="17">
        <v>55125</v>
      </c>
      <c r="J47" s="17" t="s">
        <v>450</v>
      </c>
      <c r="K47" s="26" t="s">
        <v>827</v>
      </c>
      <c r="L47" s="27">
        <v>29138</v>
      </c>
      <c r="M47" s="16">
        <f>DATEDIF(L47,P1,"Y")</f>
        <v>39</v>
      </c>
      <c r="N47" s="27">
        <v>36705</v>
      </c>
      <c r="O47" s="28">
        <f>DATEDIF(N47,P1,"Y")</f>
        <v>18</v>
      </c>
      <c r="P47" s="29">
        <v>2024</v>
      </c>
      <c r="Q47" s="30">
        <v>404.8</v>
      </c>
    </row>
    <row r="48" spans="1:17" s="31" customFormat="1" x14ac:dyDescent="0.3">
      <c r="A48" s="16">
        <v>4</v>
      </c>
      <c r="B48" s="17" t="s">
        <v>828</v>
      </c>
      <c r="C48" s="17" t="s">
        <v>647</v>
      </c>
      <c r="D48" s="17" t="s">
        <v>714</v>
      </c>
      <c r="E48" s="16">
        <v>103</v>
      </c>
      <c r="F48" s="17" t="s">
        <v>829</v>
      </c>
      <c r="G48" s="17" t="s">
        <v>830</v>
      </c>
      <c r="H48" s="16">
        <v>1</v>
      </c>
      <c r="I48" s="17">
        <v>60310</v>
      </c>
      <c r="J48" s="17" t="s">
        <v>651</v>
      </c>
      <c r="K48" s="26" t="s">
        <v>831</v>
      </c>
      <c r="L48" s="27">
        <v>22069</v>
      </c>
      <c r="M48" s="16">
        <f>DATEDIF(L48,P1,"Y")</f>
        <v>58</v>
      </c>
      <c r="N48" s="27">
        <v>32617</v>
      </c>
      <c r="O48" s="28">
        <f>DATEDIF(N48,P1,"Y")</f>
        <v>29</v>
      </c>
      <c r="P48" s="29">
        <v>2184</v>
      </c>
      <c r="Q48" s="30">
        <v>436.8</v>
      </c>
    </row>
    <row r="49" spans="1:17" s="31" customFormat="1" x14ac:dyDescent="0.3">
      <c r="A49" s="16">
        <v>87</v>
      </c>
      <c r="B49" s="17" t="s">
        <v>832</v>
      </c>
      <c r="C49" s="17" t="s">
        <v>731</v>
      </c>
      <c r="D49" s="17" t="s">
        <v>732</v>
      </c>
      <c r="E49" s="16">
        <v>186</v>
      </c>
      <c r="F49" s="17" t="s">
        <v>833</v>
      </c>
      <c r="G49" s="17" t="s">
        <v>834</v>
      </c>
      <c r="H49" s="16">
        <v>6</v>
      </c>
      <c r="I49" s="17">
        <v>55122</v>
      </c>
      <c r="J49" s="17" t="s">
        <v>450</v>
      </c>
      <c r="K49" s="26" t="s">
        <v>835</v>
      </c>
      <c r="L49" s="27">
        <v>22843</v>
      </c>
      <c r="M49" s="16">
        <f>DATEDIF(L49,P1,"Y")</f>
        <v>56</v>
      </c>
      <c r="N49" s="27">
        <v>34992</v>
      </c>
      <c r="O49" s="28">
        <f>DATEDIF(N49,P1,"Y")</f>
        <v>23</v>
      </c>
      <c r="P49" s="29">
        <v>4160</v>
      </c>
      <c r="Q49" s="30">
        <v>832</v>
      </c>
    </row>
    <row r="50" spans="1:17" s="31" customFormat="1" x14ac:dyDescent="0.3">
      <c r="A50" s="16">
        <v>32</v>
      </c>
      <c r="B50" s="17" t="s">
        <v>836</v>
      </c>
      <c r="C50" s="17" t="s">
        <v>647</v>
      </c>
      <c r="D50" s="17" t="s">
        <v>665</v>
      </c>
      <c r="E50" s="16">
        <v>131</v>
      </c>
      <c r="F50" s="17" t="s">
        <v>837</v>
      </c>
      <c r="G50" s="17" t="s">
        <v>838</v>
      </c>
      <c r="H50" s="16">
        <v>51</v>
      </c>
      <c r="I50" s="17">
        <v>60315</v>
      </c>
      <c r="J50" s="17" t="s">
        <v>651</v>
      </c>
      <c r="K50" s="26" t="s">
        <v>839</v>
      </c>
      <c r="L50" s="27">
        <v>22853</v>
      </c>
      <c r="M50" s="16">
        <f>DATEDIF(L50,P1,"Y")</f>
        <v>56</v>
      </c>
      <c r="N50" s="27">
        <v>30856</v>
      </c>
      <c r="O50" s="28">
        <f>DATEDIF(N50,P1,"Y")</f>
        <v>34</v>
      </c>
      <c r="P50" s="29">
        <v>2704</v>
      </c>
      <c r="Q50" s="30">
        <v>540.80000000000007</v>
      </c>
    </row>
    <row r="51" spans="1:17" s="31" customFormat="1" x14ac:dyDescent="0.3">
      <c r="A51" s="16">
        <v>52</v>
      </c>
      <c r="B51" s="17" t="s">
        <v>840</v>
      </c>
      <c r="C51" s="17" t="s">
        <v>647</v>
      </c>
      <c r="D51" s="17" t="s">
        <v>660</v>
      </c>
      <c r="E51" s="16">
        <v>151</v>
      </c>
      <c r="F51" s="17" t="s">
        <v>841</v>
      </c>
      <c r="G51" s="17" t="s">
        <v>842</v>
      </c>
      <c r="H51" s="16">
        <v>54</v>
      </c>
      <c r="I51" s="17">
        <v>55129</v>
      </c>
      <c r="J51" s="17" t="s">
        <v>450</v>
      </c>
      <c r="K51" s="26" t="s">
        <v>843</v>
      </c>
      <c r="L51" s="27">
        <v>24290</v>
      </c>
      <c r="M51" s="16">
        <f>DATEDIF(L51,P1,"Y")</f>
        <v>52</v>
      </c>
      <c r="N51" s="27">
        <v>32175</v>
      </c>
      <c r="O51" s="28">
        <f>DATEDIF(N51,P1,"Y")</f>
        <v>31</v>
      </c>
      <c r="P51" s="29">
        <v>2704</v>
      </c>
      <c r="Q51" s="30">
        <v>540.80000000000007</v>
      </c>
    </row>
    <row r="52" spans="1:17" s="31" customFormat="1" x14ac:dyDescent="0.3">
      <c r="A52" s="16">
        <v>69</v>
      </c>
      <c r="B52" s="17" t="s">
        <v>844</v>
      </c>
      <c r="C52" s="17" t="s">
        <v>647</v>
      </c>
      <c r="D52" s="17" t="s">
        <v>665</v>
      </c>
      <c r="E52" s="16">
        <v>168</v>
      </c>
      <c r="F52" s="17" t="s">
        <v>845</v>
      </c>
      <c r="G52" s="17" t="s">
        <v>846</v>
      </c>
      <c r="H52" s="16">
        <v>22</v>
      </c>
      <c r="I52" s="17">
        <v>60314</v>
      </c>
      <c r="J52" s="17" t="s">
        <v>651</v>
      </c>
      <c r="K52" s="26" t="s">
        <v>847</v>
      </c>
      <c r="L52" s="27">
        <v>24121</v>
      </c>
      <c r="M52" s="16">
        <f>DATEDIF(L52,P1,"Y")</f>
        <v>53</v>
      </c>
      <c r="N52" s="27">
        <v>33552</v>
      </c>
      <c r="O52" s="28">
        <f>DATEDIF(N52,P1,"Y")</f>
        <v>27</v>
      </c>
      <c r="P52" s="29">
        <v>2704</v>
      </c>
      <c r="Q52" s="30">
        <v>540.80000000000007</v>
      </c>
    </row>
    <row r="53" spans="1:17" s="31" customFormat="1" x14ac:dyDescent="0.3">
      <c r="A53" s="16">
        <v>135</v>
      </c>
      <c r="B53" s="17" t="s">
        <v>848</v>
      </c>
      <c r="C53" s="17" t="s">
        <v>731</v>
      </c>
      <c r="D53" s="17" t="s">
        <v>732</v>
      </c>
      <c r="E53" s="16">
        <v>234</v>
      </c>
      <c r="F53" s="17" t="s">
        <v>849</v>
      </c>
      <c r="G53" s="17" t="s">
        <v>850</v>
      </c>
      <c r="H53" s="16">
        <v>21</v>
      </c>
      <c r="I53" s="17">
        <v>60321</v>
      </c>
      <c r="J53" s="17" t="s">
        <v>651</v>
      </c>
      <c r="K53" s="26" t="s">
        <v>851</v>
      </c>
      <c r="L53" s="27">
        <v>24360</v>
      </c>
      <c r="M53" s="16">
        <f>DATEDIF(L53,P1,"Y")</f>
        <v>52</v>
      </c>
      <c r="N53" s="27">
        <v>36980</v>
      </c>
      <c r="O53" s="28">
        <f>DATEDIF(N53,P1,"Y")</f>
        <v>18</v>
      </c>
      <c r="P53" s="29">
        <v>3520</v>
      </c>
      <c r="Q53" s="30">
        <v>704</v>
      </c>
    </row>
    <row r="54" spans="1:17" s="31" customFormat="1" x14ac:dyDescent="0.3">
      <c r="A54" s="16">
        <v>85</v>
      </c>
      <c r="B54" s="17" t="s">
        <v>852</v>
      </c>
      <c r="C54" s="17" t="s">
        <v>647</v>
      </c>
      <c r="D54" s="17" t="s">
        <v>660</v>
      </c>
      <c r="E54" s="16">
        <v>184</v>
      </c>
      <c r="F54" s="17" t="s">
        <v>853</v>
      </c>
      <c r="G54" s="17" t="s">
        <v>854</v>
      </c>
      <c r="H54" s="16">
        <v>40</v>
      </c>
      <c r="I54" s="17">
        <v>65203</v>
      </c>
      <c r="J54" s="17" t="s">
        <v>417</v>
      </c>
      <c r="K54" s="26" t="s">
        <v>855</v>
      </c>
      <c r="L54" s="27">
        <v>27378</v>
      </c>
      <c r="M54" s="16">
        <f>DATEDIF(L54,P1,"Y")</f>
        <v>44</v>
      </c>
      <c r="N54" s="27">
        <v>34779</v>
      </c>
      <c r="O54" s="28">
        <f>DATEDIF(N54,P1,"Y")</f>
        <v>24</v>
      </c>
      <c r="P54" s="29">
        <v>2704</v>
      </c>
      <c r="Q54" s="30">
        <v>540.80000000000007</v>
      </c>
    </row>
    <row r="55" spans="1:17" x14ac:dyDescent="0.3">
      <c r="A55" s="16">
        <v>29</v>
      </c>
      <c r="B55" s="17" t="s">
        <v>856</v>
      </c>
      <c r="C55" s="17" t="s">
        <v>654</v>
      </c>
      <c r="D55" s="17" t="s">
        <v>679</v>
      </c>
      <c r="E55" s="16">
        <v>128</v>
      </c>
      <c r="F55" s="17" t="s">
        <v>857</v>
      </c>
      <c r="G55" s="17" t="s">
        <v>858</v>
      </c>
      <c r="H55" s="16">
        <v>60</v>
      </c>
      <c r="I55" s="17">
        <v>60326</v>
      </c>
      <c r="J55" s="17" t="s">
        <v>651</v>
      </c>
      <c r="K55" s="26" t="s">
        <v>859</v>
      </c>
      <c r="L55" s="27">
        <v>23165</v>
      </c>
      <c r="M55" s="16">
        <f>DATEDIF(L55,P1,"Y")</f>
        <v>55</v>
      </c>
      <c r="N55" s="27">
        <v>29966</v>
      </c>
      <c r="O55" s="28">
        <f>DATEDIF(N55,P1,"Y")</f>
        <v>37</v>
      </c>
      <c r="P55" s="29">
        <v>1768</v>
      </c>
      <c r="Q55" s="30">
        <v>353.6</v>
      </c>
    </row>
    <row r="56" spans="1:17" s="31" customFormat="1" x14ac:dyDescent="0.3">
      <c r="A56" s="16">
        <v>144</v>
      </c>
      <c r="B56" s="17" t="s">
        <v>860</v>
      </c>
      <c r="C56" s="17" t="s">
        <v>647</v>
      </c>
      <c r="D56" s="17" t="s">
        <v>648</v>
      </c>
      <c r="E56" s="16">
        <v>243</v>
      </c>
      <c r="F56" s="17" t="s">
        <v>861</v>
      </c>
      <c r="G56" s="17" t="s">
        <v>862</v>
      </c>
      <c r="H56" s="16">
        <v>66</v>
      </c>
      <c r="I56" s="17">
        <v>65206</v>
      </c>
      <c r="J56" s="17" t="s">
        <v>417</v>
      </c>
      <c r="K56" s="26" t="s">
        <v>863</v>
      </c>
      <c r="L56" s="27">
        <v>26469</v>
      </c>
      <c r="M56" s="16">
        <f>DATEDIF(L56,P1,"Y")</f>
        <v>46</v>
      </c>
      <c r="N56" s="27">
        <v>37274</v>
      </c>
      <c r="O56" s="28">
        <f>DATEDIF(N56,P1,"Y")</f>
        <v>17</v>
      </c>
      <c r="P56" s="29">
        <v>2288.0000000000005</v>
      </c>
      <c r="Q56" s="30">
        <v>457.60000000000014</v>
      </c>
    </row>
    <row r="57" spans="1:17" s="31" customFormat="1" x14ac:dyDescent="0.3">
      <c r="A57" s="16">
        <v>121</v>
      </c>
      <c r="B57" s="17" t="s">
        <v>864</v>
      </c>
      <c r="C57" s="17" t="s">
        <v>731</v>
      </c>
      <c r="D57" s="17" t="s">
        <v>732</v>
      </c>
      <c r="E57" s="16">
        <v>220</v>
      </c>
      <c r="F57" s="17" t="s">
        <v>865</v>
      </c>
      <c r="G57" s="17" t="s">
        <v>866</v>
      </c>
      <c r="H57" s="16">
        <v>49</v>
      </c>
      <c r="I57" s="17">
        <v>60313</v>
      </c>
      <c r="J57" s="17" t="s">
        <v>651</v>
      </c>
      <c r="K57" s="26" t="s">
        <v>867</v>
      </c>
      <c r="L57" s="27">
        <v>26875</v>
      </c>
      <c r="M57" s="16">
        <f>DATEDIF(L57,P1,"Y")</f>
        <v>45</v>
      </c>
      <c r="N57" s="27">
        <v>36518</v>
      </c>
      <c r="O57" s="28">
        <f>DATEDIF(N57,P1,"Y")</f>
        <v>19</v>
      </c>
      <c r="P57" s="29">
        <v>3520</v>
      </c>
      <c r="Q57" s="30">
        <v>704</v>
      </c>
    </row>
    <row r="58" spans="1:17" s="31" customFormat="1" x14ac:dyDescent="0.3">
      <c r="A58" s="16">
        <v>10</v>
      </c>
      <c r="B58" s="17" t="s">
        <v>868</v>
      </c>
      <c r="C58" s="17" t="s">
        <v>647</v>
      </c>
      <c r="D58" s="17" t="s">
        <v>648</v>
      </c>
      <c r="E58" s="16">
        <v>109</v>
      </c>
      <c r="F58" s="17" t="s">
        <v>869</v>
      </c>
      <c r="G58" s="17" t="s">
        <v>870</v>
      </c>
      <c r="H58" s="16">
        <v>11</v>
      </c>
      <c r="I58" s="17">
        <v>60322</v>
      </c>
      <c r="J58" s="17" t="s">
        <v>651</v>
      </c>
      <c r="K58" s="26" t="s">
        <v>871</v>
      </c>
      <c r="L58" s="27">
        <v>21203</v>
      </c>
      <c r="M58" s="16">
        <f>DATEDIF(L58,P1,"Y")</f>
        <v>61</v>
      </c>
      <c r="N58" s="27">
        <v>30926</v>
      </c>
      <c r="O58" s="28">
        <f>DATEDIF(N58,P1,"Y")</f>
        <v>34</v>
      </c>
      <c r="P58" s="29">
        <v>2704</v>
      </c>
      <c r="Q58" s="30">
        <v>540.80000000000007</v>
      </c>
    </row>
    <row r="59" spans="1:17" s="31" customFormat="1" x14ac:dyDescent="0.3">
      <c r="A59" s="16">
        <v>139</v>
      </c>
      <c r="B59" s="17" t="s">
        <v>872</v>
      </c>
      <c r="C59" s="17" t="s">
        <v>647</v>
      </c>
      <c r="D59" s="17" t="s">
        <v>665</v>
      </c>
      <c r="E59" s="16">
        <v>238</v>
      </c>
      <c r="F59" s="17" t="s">
        <v>873</v>
      </c>
      <c r="G59" s="17" t="s">
        <v>874</v>
      </c>
      <c r="H59" s="16">
        <v>23</v>
      </c>
      <c r="I59" s="17">
        <v>55121</v>
      </c>
      <c r="J59" s="17" t="s">
        <v>450</v>
      </c>
      <c r="K59" s="26" t="s">
        <v>875</v>
      </c>
      <c r="L59" s="27">
        <v>29383</v>
      </c>
      <c r="M59" s="16">
        <f>DATEDIF(L59,P1,"Y")</f>
        <v>38</v>
      </c>
      <c r="N59" s="27">
        <v>37108</v>
      </c>
      <c r="O59" s="28">
        <f>DATEDIF(N59,P1,"Y")</f>
        <v>17</v>
      </c>
      <c r="P59" s="29">
        <v>2288.0000000000005</v>
      </c>
      <c r="Q59" s="30">
        <v>457.60000000000014</v>
      </c>
    </row>
    <row r="60" spans="1:17" s="31" customFormat="1" x14ac:dyDescent="0.3">
      <c r="A60" s="16">
        <v>91</v>
      </c>
      <c r="B60" s="17" t="s">
        <v>876</v>
      </c>
      <c r="C60" s="17" t="s">
        <v>647</v>
      </c>
      <c r="D60" s="17" t="s">
        <v>665</v>
      </c>
      <c r="E60" s="16">
        <v>190</v>
      </c>
      <c r="F60" s="17" t="s">
        <v>877</v>
      </c>
      <c r="G60" s="17" t="s">
        <v>878</v>
      </c>
      <c r="H60" s="16">
        <v>34</v>
      </c>
      <c r="I60" s="17">
        <v>60317</v>
      </c>
      <c r="J60" s="17" t="s">
        <v>651</v>
      </c>
      <c r="K60" s="26" t="s">
        <v>879</v>
      </c>
      <c r="L60" s="27">
        <v>26030</v>
      </c>
      <c r="M60" s="16">
        <f>DATEDIF(L60,P1,"Y")</f>
        <v>48</v>
      </c>
      <c r="N60" s="27">
        <v>35031</v>
      </c>
      <c r="O60" s="28">
        <f>DATEDIF(N60,P1,"Y")</f>
        <v>23</v>
      </c>
      <c r="P60" s="29">
        <v>2704</v>
      </c>
      <c r="Q60" s="30">
        <v>540.80000000000007</v>
      </c>
    </row>
    <row r="61" spans="1:17" s="31" customFormat="1" x14ac:dyDescent="0.3">
      <c r="A61" s="16">
        <v>145</v>
      </c>
      <c r="B61" s="17" t="s">
        <v>880</v>
      </c>
      <c r="C61" s="17" t="s">
        <v>647</v>
      </c>
      <c r="D61" s="17" t="s">
        <v>665</v>
      </c>
      <c r="E61" s="16">
        <v>244</v>
      </c>
      <c r="F61" s="17" t="s">
        <v>881</v>
      </c>
      <c r="G61" s="17" t="s">
        <v>882</v>
      </c>
      <c r="H61" s="16">
        <v>22</v>
      </c>
      <c r="I61" s="17">
        <v>65204</v>
      </c>
      <c r="J61" s="17" t="s">
        <v>417</v>
      </c>
      <c r="K61" s="26" t="s">
        <v>883</v>
      </c>
      <c r="L61" s="27">
        <v>22778</v>
      </c>
      <c r="M61" s="16">
        <f>DATEDIF(L61,P1,"Y")</f>
        <v>56</v>
      </c>
      <c r="N61" s="27">
        <v>37358</v>
      </c>
      <c r="O61" s="28">
        <f>DATEDIF(N61,P1,"Y")</f>
        <v>17</v>
      </c>
      <c r="P61" s="29">
        <v>2288.0000000000005</v>
      </c>
      <c r="Q61" s="30">
        <v>457.60000000000014</v>
      </c>
    </row>
    <row r="62" spans="1:17" x14ac:dyDescent="0.3">
      <c r="A62" s="16">
        <v>80</v>
      </c>
      <c r="B62" s="17" t="s">
        <v>884</v>
      </c>
      <c r="C62" s="17" t="s">
        <v>654</v>
      </c>
      <c r="D62" s="17" t="s">
        <v>679</v>
      </c>
      <c r="E62" s="16">
        <v>179</v>
      </c>
      <c r="F62" s="17" t="s">
        <v>885</v>
      </c>
      <c r="G62" s="17" t="s">
        <v>886</v>
      </c>
      <c r="H62" s="16">
        <v>61</v>
      </c>
      <c r="I62" s="17">
        <v>64292</v>
      </c>
      <c r="J62" s="17" t="s">
        <v>473</v>
      </c>
      <c r="K62" s="26" t="s">
        <v>887</v>
      </c>
      <c r="L62" s="27">
        <v>19175</v>
      </c>
      <c r="M62" s="16">
        <f>DATEDIF(L62,P1,"Y")</f>
        <v>66</v>
      </c>
      <c r="N62" s="27">
        <v>34259</v>
      </c>
      <c r="O62" s="28">
        <f>DATEDIF(N62,P1,"Y")</f>
        <v>25</v>
      </c>
      <c r="P62" s="29">
        <v>1768</v>
      </c>
      <c r="Q62" s="30">
        <v>353.6</v>
      </c>
    </row>
    <row r="63" spans="1:17" s="31" customFormat="1" x14ac:dyDescent="0.3">
      <c r="A63" s="16">
        <v>14</v>
      </c>
      <c r="B63" s="17" t="s">
        <v>888</v>
      </c>
      <c r="C63" s="17" t="s">
        <v>647</v>
      </c>
      <c r="D63" s="17" t="s">
        <v>660</v>
      </c>
      <c r="E63" s="16">
        <v>113</v>
      </c>
      <c r="F63" s="17" t="s">
        <v>889</v>
      </c>
      <c r="G63" s="17" t="s">
        <v>890</v>
      </c>
      <c r="H63" s="16">
        <v>61</v>
      </c>
      <c r="I63" s="17">
        <v>64299</v>
      </c>
      <c r="J63" s="17" t="s">
        <v>473</v>
      </c>
      <c r="K63" s="26" t="s">
        <v>891</v>
      </c>
      <c r="L63" s="27">
        <v>19687</v>
      </c>
      <c r="M63" s="16">
        <f>DATEDIF(L63,P1,"Y")</f>
        <v>65</v>
      </c>
      <c r="N63" s="27">
        <v>27768</v>
      </c>
      <c r="O63" s="28">
        <f>DATEDIF(N63,P1,"Y")</f>
        <v>43</v>
      </c>
      <c r="P63" s="29">
        <v>2704</v>
      </c>
      <c r="Q63" s="30">
        <v>540.80000000000007</v>
      </c>
    </row>
    <row r="64" spans="1:17" s="31" customFormat="1" x14ac:dyDescent="0.3">
      <c r="A64" s="16">
        <v>90</v>
      </c>
      <c r="B64" s="17" t="s">
        <v>892</v>
      </c>
      <c r="C64" s="17" t="s">
        <v>647</v>
      </c>
      <c r="D64" s="17" t="s">
        <v>660</v>
      </c>
      <c r="E64" s="16">
        <v>189</v>
      </c>
      <c r="F64" s="17" t="s">
        <v>893</v>
      </c>
      <c r="G64" s="17" t="s">
        <v>894</v>
      </c>
      <c r="H64" s="16">
        <v>9</v>
      </c>
      <c r="I64" s="17">
        <v>60326</v>
      </c>
      <c r="J64" s="17" t="s">
        <v>651</v>
      </c>
      <c r="K64" s="26" t="s">
        <v>895</v>
      </c>
      <c r="L64" s="27">
        <v>27630</v>
      </c>
      <c r="M64" s="16">
        <f>DATEDIF(L64,P1,"Y")</f>
        <v>43</v>
      </c>
      <c r="N64" s="27">
        <v>35013</v>
      </c>
      <c r="O64" s="28">
        <f>DATEDIF(N64,P1,"Y")</f>
        <v>23</v>
      </c>
      <c r="P64" s="29">
        <v>2704</v>
      </c>
      <c r="Q64" s="30">
        <v>540.80000000000007</v>
      </c>
    </row>
    <row r="65" spans="1:17" s="31" customFormat="1" x14ac:dyDescent="0.3">
      <c r="A65" s="16">
        <v>136</v>
      </c>
      <c r="B65" s="17" t="s">
        <v>896</v>
      </c>
      <c r="C65" s="17" t="s">
        <v>647</v>
      </c>
      <c r="D65" s="17" t="s">
        <v>648</v>
      </c>
      <c r="E65" s="16">
        <v>235</v>
      </c>
      <c r="F65" s="17" t="s">
        <v>897</v>
      </c>
      <c r="G65" s="17" t="s">
        <v>898</v>
      </c>
      <c r="H65" s="16">
        <v>10</v>
      </c>
      <c r="I65" s="17">
        <v>65207</v>
      </c>
      <c r="J65" s="17" t="s">
        <v>417</v>
      </c>
      <c r="K65" s="26" t="s">
        <v>899</v>
      </c>
      <c r="L65" s="27">
        <v>29777</v>
      </c>
      <c r="M65" s="16">
        <f>DATEDIF(L65,P1,"Y")</f>
        <v>37</v>
      </c>
      <c r="N65" s="27">
        <v>37002</v>
      </c>
      <c r="O65" s="28">
        <f>DATEDIF(N65,P1,"Y")</f>
        <v>17</v>
      </c>
      <c r="P65" s="29">
        <v>2288.0000000000005</v>
      </c>
      <c r="Q65" s="30">
        <v>457.60000000000014</v>
      </c>
    </row>
    <row r="66" spans="1:17" s="31" customFormat="1" x14ac:dyDescent="0.3">
      <c r="A66" s="16">
        <v>20</v>
      </c>
      <c r="B66" s="17" t="s">
        <v>900</v>
      </c>
      <c r="C66" s="17" t="s">
        <v>654</v>
      </c>
      <c r="D66" s="17" t="s">
        <v>655</v>
      </c>
      <c r="E66" s="16">
        <v>119</v>
      </c>
      <c r="F66" s="17" t="s">
        <v>901</v>
      </c>
      <c r="G66" s="17" t="s">
        <v>902</v>
      </c>
      <c r="H66" s="16">
        <v>3</v>
      </c>
      <c r="I66" s="17">
        <v>60317</v>
      </c>
      <c r="J66" s="17" t="s">
        <v>651</v>
      </c>
      <c r="K66" s="26" t="s">
        <v>903</v>
      </c>
      <c r="L66" s="27">
        <v>31065</v>
      </c>
      <c r="M66" s="16">
        <f>DATEDIF(L66,P1,"Y")</f>
        <v>34</v>
      </c>
      <c r="N66" s="27">
        <v>39193</v>
      </c>
      <c r="O66" s="28">
        <f>DATEDIF(N66,P1,"Y")</f>
        <v>11</v>
      </c>
      <c r="P66" s="29">
        <v>4160</v>
      </c>
      <c r="Q66" s="30">
        <v>832</v>
      </c>
    </row>
    <row r="67" spans="1:17" s="31" customFormat="1" x14ac:dyDescent="0.3">
      <c r="A67" s="16">
        <v>143</v>
      </c>
      <c r="B67" s="17" t="s">
        <v>904</v>
      </c>
      <c r="C67" s="17" t="s">
        <v>731</v>
      </c>
      <c r="D67" s="17" t="s">
        <v>732</v>
      </c>
      <c r="E67" s="16">
        <v>242</v>
      </c>
      <c r="F67" s="17" t="s">
        <v>905</v>
      </c>
      <c r="G67" s="17" t="s">
        <v>906</v>
      </c>
      <c r="H67" s="16">
        <v>56</v>
      </c>
      <c r="I67" s="17">
        <v>55126</v>
      </c>
      <c r="J67" s="17" t="s">
        <v>450</v>
      </c>
      <c r="K67" s="26" t="s">
        <v>907</v>
      </c>
      <c r="L67" s="27">
        <v>24648</v>
      </c>
      <c r="M67" s="16">
        <f>DATEDIF(L67,P1,"Y")</f>
        <v>51</v>
      </c>
      <c r="N67" s="27">
        <v>37252</v>
      </c>
      <c r="O67" s="28">
        <f>DATEDIF(N67,P1,"Y")</f>
        <v>17</v>
      </c>
      <c r="P67" s="29">
        <v>3520</v>
      </c>
      <c r="Q67" s="30">
        <v>704</v>
      </c>
    </row>
    <row r="68" spans="1:17" s="31" customFormat="1" x14ac:dyDescent="0.3">
      <c r="A68" s="16">
        <v>76</v>
      </c>
      <c r="B68" s="17" t="s">
        <v>908</v>
      </c>
      <c r="C68" s="17" t="s">
        <v>731</v>
      </c>
      <c r="D68" s="17" t="s">
        <v>732</v>
      </c>
      <c r="E68" s="16">
        <v>175</v>
      </c>
      <c r="F68" s="17" t="s">
        <v>909</v>
      </c>
      <c r="G68" s="17" t="s">
        <v>910</v>
      </c>
      <c r="H68" s="16">
        <v>28</v>
      </c>
      <c r="I68" s="17">
        <v>60313</v>
      </c>
      <c r="J68" s="17" t="s">
        <v>651</v>
      </c>
      <c r="K68" s="26" t="s">
        <v>911</v>
      </c>
      <c r="L68" s="27">
        <v>24078</v>
      </c>
      <c r="M68" s="16">
        <f>DATEDIF(L68,P1,"Y")</f>
        <v>53</v>
      </c>
      <c r="N68" s="27">
        <v>34179</v>
      </c>
      <c r="O68" s="28">
        <f>DATEDIF(N68,P1,"Y")</f>
        <v>25</v>
      </c>
      <c r="P68" s="29">
        <v>4160</v>
      </c>
      <c r="Q68" s="30">
        <v>832</v>
      </c>
    </row>
    <row r="69" spans="1:17" s="31" customFormat="1" x14ac:dyDescent="0.3">
      <c r="A69" s="16">
        <v>41</v>
      </c>
      <c r="B69" s="17" t="s">
        <v>912</v>
      </c>
      <c r="C69" s="17" t="s">
        <v>647</v>
      </c>
      <c r="D69" s="17" t="s">
        <v>660</v>
      </c>
      <c r="E69" s="16">
        <v>140</v>
      </c>
      <c r="F69" s="17" t="s">
        <v>913</v>
      </c>
      <c r="G69" s="17" t="s">
        <v>914</v>
      </c>
      <c r="H69" s="16">
        <v>2</v>
      </c>
      <c r="I69" s="17">
        <v>65202</v>
      </c>
      <c r="J69" s="17" t="s">
        <v>417</v>
      </c>
      <c r="K69" s="26" t="s">
        <v>915</v>
      </c>
      <c r="L69" s="27">
        <v>24807</v>
      </c>
      <c r="M69" s="16">
        <f>DATEDIF(L69,P1,"Y")</f>
        <v>51</v>
      </c>
      <c r="N69" s="27">
        <v>31315</v>
      </c>
      <c r="O69" s="28">
        <f>DATEDIF(N69,P1,"Y")</f>
        <v>33</v>
      </c>
      <c r="P69" s="29">
        <v>2704</v>
      </c>
      <c r="Q69" s="30">
        <v>540.80000000000007</v>
      </c>
    </row>
    <row r="70" spans="1:17" s="31" customFormat="1" x14ac:dyDescent="0.3">
      <c r="A70" s="16">
        <v>22</v>
      </c>
      <c r="B70" s="17" t="s">
        <v>916</v>
      </c>
      <c r="C70" s="17" t="s">
        <v>647</v>
      </c>
      <c r="D70" s="17" t="s">
        <v>665</v>
      </c>
      <c r="E70" s="16">
        <v>121</v>
      </c>
      <c r="F70" s="17" t="s">
        <v>917</v>
      </c>
      <c r="G70" s="17" t="s">
        <v>918</v>
      </c>
      <c r="H70" s="16">
        <v>19</v>
      </c>
      <c r="I70" s="17">
        <v>65204</v>
      </c>
      <c r="J70" s="17" t="s">
        <v>417</v>
      </c>
      <c r="K70" s="26" t="s">
        <v>919</v>
      </c>
      <c r="L70" s="27">
        <v>20486</v>
      </c>
      <c r="M70" s="16">
        <f>DATEDIF(L70,P1,"Y")</f>
        <v>63</v>
      </c>
      <c r="N70" s="27">
        <v>28865</v>
      </c>
      <c r="O70" s="28">
        <f>DATEDIF(N70,P1,"Y")</f>
        <v>40</v>
      </c>
      <c r="P70" s="29">
        <v>2704</v>
      </c>
      <c r="Q70" s="30">
        <v>540.80000000000007</v>
      </c>
    </row>
    <row r="71" spans="1:17" s="31" customFormat="1" x14ac:dyDescent="0.3">
      <c r="A71" s="16">
        <v>30</v>
      </c>
      <c r="B71" s="17" t="s">
        <v>920</v>
      </c>
      <c r="C71" s="17" t="s">
        <v>647</v>
      </c>
      <c r="D71" s="17" t="s">
        <v>665</v>
      </c>
      <c r="E71" s="16">
        <v>129</v>
      </c>
      <c r="F71" s="17" t="s">
        <v>921</v>
      </c>
      <c r="G71" s="17" t="s">
        <v>922</v>
      </c>
      <c r="H71" s="16">
        <v>13</v>
      </c>
      <c r="I71" s="17">
        <v>55299</v>
      </c>
      <c r="J71" s="17" t="s">
        <v>676</v>
      </c>
      <c r="K71" s="26" t="s">
        <v>923</v>
      </c>
      <c r="L71" s="27">
        <v>22820</v>
      </c>
      <c r="M71" s="16">
        <f>DATEDIF(L71,P1,"Y")</f>
        <v>56</v>
      </c>
      <c r="N71" s="27">
        <v>30130</v>
      </c>
      <c r="O71" s="28">
        <f>DATEDIF(N71,P1,"Y")</f>
        <v>36</v>
      </c>
      <c r="P71" s="29">
        <v>2704</v>
      </c>
      <c r="Q71" s="30">
        <v>540.80000000000007</v>
      </c>
    </row>
    <row r="72" spans="1:17" s="31" customFormat="1" x14ac:dyDescent="0.3">
      <c r="A72" s="16">
        <v>59</v>
      </c>
      <c r="B72" s="17" t="s">
        <v>924</v>
      </c>
      <c r="C72" s="17" t="s">
        <v>647</v>
      </c>
      <c r="D72" s="17" t="s">
        <v>665</v>
      </c>
      <c r="E72" s="16">
        <v>158</v>
      </c>
      <c r="F72" s="17" t="s">
        <v>925</v>
      </c>
      <c r="G72" s="17" t="s">
        <v>926</v>
      </c>
      <c r="H72" s="16">
        <v>64</v>
      </c>
      <c r="I72" s="17">
        <v>65209</v>
      </c>
      <c r="J72" s="17" t="s">
        <v>417</v>
      </c>
      <c r="K72" s="26" t="s">
        <v>927</v>
      </c>
      <c r="L72" s="27">
        <v>22797</v>
      </c>
      <c r="M72" s="16">
        <f>DATEDIF(L72,P1,"Y")</f>
        <v>56</v>
      </c>
      <c r="N72" s="27">
        <v>32635</v>
      </c>
      <c r="O72" s="28">
        <f>DATEDIF(N72,P1,"Y")</f>
        <v>29</v>
      </c>
      <c r="P72" s="29">
        <v>2704</v>
      </c>
      <c r="Q72" s="30">
        <v>540.80000000000007</v>
      </c>
    </row>
    <row r="73" spans="1:17" s="31" customFormat="1" x14ac:dyDescent="0.3">
      <c r="A73" s="16">
        <v>15</v>
      </c>
      <c r="B73" s="17" t="s">
        <v>928</v>
      </c>
      <c r="C73" s="17" t="s">
        <v>647</v>
      </c>
      <c r="D73" s="17" t="s">
        <v>665</v>
      </c>
      <c r="E73" s="16">
        <v>114</v>
      </c>
      <c r="F73" s="17" t="s">
        <v>929</v>
      </c>
      <c r="G73" s="17" t="s">
        <v>930</v>
      </c>
      <c r="H73" s="16">
        <v>2</v>
      </c>
      <c r="I73" s="17">
        <v>60327</v>
      </c>
      <c r="J73" s="17" t="s">
        <v>651</v>
      </c>
      <c r="K73" s="26" t="s">
        <v>931</v>
      </c>
      <c r="L73" s="27">
        <v>21061</v>
      </c>
      <c r="M73" s="16">
        <f>DATEDIF(L73,P1,"Y")</f>
        <v>61</v>
      </c>
      <c r="N73" s="27">
        <v>27895</v>
      </c>
      <c r="O73" s="28">
        <f>DATEDIF(N73,P1,"Y")</f>
        <v>42</v>
      </c>
      <c r="P73" s="29">
        <v>2704</v>
      </c>
      <c r="Q73" s="30">
        <v>540.80000000000007</v>
      </c>
    </row>
    <row r="74" spans="1:17" s="31" customFormat="1" x14ac:dyDescent="0.3">
      <c r="A74" s="16">
        <v>17</v>
      </c>
      <c r="B74" s="17" t="s">
        <v>932</v>
      </c>
      <c r="C74" s="17" t="s">
        <v>647</v>
      </c>
      <c r="D74" s="17" t="s">
        <v>660</v>
      </c>
      <c r="E74" s="16">
        <v>116</v>
      </c>
      <c r="F74" s="17" t="s">
        <v>933</v>
      </c>
      <c r="G74" s="17" t="s">
        <v>934</v>
      </c>
      <c r="H74" s="16">
        <v>56</v>
      </c>
      <c r="I74" s="17">
        <v>65201</v>
      </c>
      <c r="J74" s="17" t="s">
        <v>417</v>
      </c>
      <c r="K74" s="26" t="s">
        <v>935</v>
      </c>
      <c r="L74" s="27">
        <v>22799</v>
      </c>
      <c r="M74" s="16">
        <f>DATEDIF(L74,P1,"Y")</f>
        <v>56</v>
      </c>
      <c r="N74" s="27">
        <v>35316</v>
      </c>
      <c r="O74" s="28">
        <f>DATEDIF(N74,P1,"Y")</f>
        <v>22</v>
      </c>
      <c r="P74" s="29">
        <v>2704</v>
      </c>
      <c r="Q74" s="30">
        <v>540.80000000000007</v>
      </c>
    </row>
    <row r="75" spans="1:17" s="31" customFormat="1" x14ac:dyDescent="0.3">
      <c r="A75" s="16">
        <v>100</v>
      </c>
      <c r="B75" s="17" t="s">
        <v>936</v>
      </c>
      <c r="C75" s="17" t="s">
        <v>647</v>
      </c>
      <c r="D75" s="17" t="s">
        <v>714</v>
      </c>
      <c r="E75" s="16">
        <v>199</v>
      </c>
      <c r="F75" s="17" t="s">
        <v>937</v>
      </c>
      <c r="G75" s="17" t="s">
        <v>938</v>
      </c>
      <c r="H75" s="16">
        <v>24</v>
      </c>
      <c r="I75" s="17">
        <v>65209</v>
      </c>
      <c r="J75" s="17" t="s">
        <v>417</v>
      </c>
      <c r="K75" s="26" t="s">
        <v>939</v>
      </c>
      <c r="L75" s="27">
        <v>27490</v>
      </c>
      <c r="M75" s="16">
        <f>DATEDIF(L75,P1,"Y")</f>
        <v>44</v>
      </c>
      <c r="N75" s="27">
        <v>35545</v>
      </c>
      <c r="O75" s="28">
        <f>DATEDIF(N75,P1,"Y")</f>
        <v>21</v>
      </c>
      <c r="P75" s="29">
        <v>2184</v>
      </c>
      <c r="Q75" s="30">
        <v>436.8</v>
      </c>
    </row>
    <row r="76" spans="1:17" s="31" customFormat="1" x14ac:dyDescent="0.3">
      <c r="A76" s="16">
        <v>149</v>
      </c>
      <c r="B76" s="17" t="s">
        <v>940</v>
      </c>
      <c r="C76" s="17" t="s">
        <v>731</v>
      </c>
      <c r="D76" s="17" t="s">
        <v>941</v>
      </c>
      <c r="E76" s="16">
        <v>248</v>
      </c>
      <c r="F76" s="17" t="s">
        <v>942</v>
      </c>
      <c r="G76" s="17" t="s">
        <v>943</v>
      </c>
      <c r="H76" s="16">
        <v>1</v>
      </c>
      <c r="I76" s="17">
        <v>65201</v>
      </c>
      <c r="J76" s="17" t="s">
        <v>417</v>
      </c>
      <c r="K76" s="26" t="s">
        <v>944</v>
      </c>
      <c r="L76" s="27">
        <v>20290</v>
      </c>
      <c r="M76" s="16">
        <f>DATEDIF(L76,P1,"Y")</f>
        <v>63</v>
      </c>
      <c r="N76" s="27">
        <v>37614</v>
      </c>
      <c r="O76" s="28">
        <f>DATEDIF(N76,P1,"Y")</f>
        <v>16</v>
      </c>
      <c r="P76" s="29">
        <v>2800</v>
      </c>
      <c r="Q76" s="30">
        <v>560</v>
      </c>
    </row>
    <row r="77" spans="1:17" s="31" customFormat="1" x14ac:dyDescent="0.3">
      <c r="A77" s="16">
        <v>49</v>
      </c>
      <c r="B77" s="17" t="s">
        <v>945</v>
      </c>
      <c r="C77" s="17" t="s">
        <v>647</v>
      </c>
      <c r="D77" s="17" t="s">
        <v>665</v>
      </c>
      <c r="E77" s="16">
        <v>148</v>
      </c>
      <c r="F77" s="17" t="s">
        <v>946</v>
      </c>
      <c r="G77" s="17" t="s">
        <v>947</v>
      </c>
      <c r="H77" s="16">
        <v>16</v>
      </c>
      <c r="I77" s="17">
        <v>60312</v>
      </c>
      <c r="J77" s="17" t="s">
        <v>651</v>
      </c>
      <c r="K77" s="26" t="s">
        <v>948</v>
      </c>
      <c r="L77" s="27">
        <v>22301</v>
      </c>
      <c r="M77" s="16">
        <f>DATEDIF(L77,P1,"Y")</f>
        <v>58</v>
      </c>
      <c r="N77" s="27">
        <v>31931</v>
      </c>
      <c r="O77" s="28">
        <f>DATEDIF(N77,P1,"Y")</f>
        <v>31</v>
      </c>
      <c r="P77" s="29">
        <v>2704</v>
      </c>
      <c r="Q77" s="30">
        <v>540.80000000000007</v>
      </c>
    </row>
    <row r="78" spans="1:17" s="31" customFormat="1" x14ac:dyDescent="0.3">
      <c r="A78" s="16">
        <v>37</v>
      </c>
      <c r="B78" s="17" t="s">
        <v>949</v>
      </c>
      <c r="C78" s="17" t="s">
        <v>647</v>
      </c>
      <c r="D78" s="17" t="s">
        <v>714</v>
      </c>
      <c r="E78" s="16">
        <v>136</v>
      </c>
      <c r="F78" s="17" t="s">
        <v>950</v>
      </c>
      <c r="G78" s="17" t="s">
        <v>951</v>
      </c>
      <c r="H78" s="16">
        <v>66</v>
      </c>
      <c r="I78" s="17">
        <v>60319</v>
      </c>
      <c r="J78" s="17" t="s">
        <v>651</v>
      </c>
      <c r="K78" s="26" t="s">
        <v>952</v>
      </c>
      <c r="L78" s="27">
        <v>24348</v>
      </c>
      <c r="M78" s="16">
        <f>DATEDIF(L78,P1,"Y")</f>
        <v>52</v>
      </c>
      <c r="N78" s="27">
        <v>31151</v>
      </c>
      <c r="O78" s="28">
        <f>DATEDIF(N78,P1,"Y")</f>
        <v>34</v>
      </c>
      <c r="P78" s="29">
        <v>2184</v>
      </c>
      <c r="Q78" s="30">
        <v>436.8</v>
      </c>
    </row>
    <row r="79" spans="1:17" s="31" customFormat="1" x14ac:dyDescent="0.3">
      <c r="A79" s="16">
        <v>5</v>
      </c>
      <c r="B79" s="17" t="s">
        <v>953</v>
      </c>
      <c r="C79" s="17" t="s">
        <v>647</v>
      </c>
      <c r="D79" s="17" t="s">
        <v>660</v>
      </c>
      <c r="E79" s="16">
        <v>104</v>
      </c>
      <c r="F79" s="17" t="s">
        <v>954</v>
      </c>
      <c r="G79" s="17" t="s">
        <v>955</v>
      </c>
      <c r="H79" s="16">
        <v>60</v>
      </c>
      <c r="I79" s="17">
        <v>65202</v>
      </c>
      <c r="J79" s="17" t="s">
        <v>417</v>
      </c>
      <c r="K79" s="26" t="s">
        <v>956</v>
      </c>
      <c r="L79" s="27">
        <v>22613</v>
      </c>
      <c r="M79" s="16">
        <f>DATEDIF(L79,P1,"Y")</f>
        <v>57</v>
      </c>
      <c r="N79" s="27">
        <v>32714</v>
      </c>
      <c r="O79" s="28">
        <f>DATEDIF(N79,P1,"Y")</f>
        <v>29</v>
      </c>
      <c r="P79" s="29">
        <v>2704</v>
      </c>
      <c r="Q79" s="30">
        <v>540.80000000000007</v>
      </c>
    </row>
    <row r="80" spans="1:17" s="31" customFormat="1" x14ac:dyDescent="0.3">
      <c r="A80" s="16">
        <v>97</v>
      </c>
      <c r="B80" s="17" t="s">
        <v>957</v>
      </c>
      <c r="C80" s="17" t="s">
        <v>647</v>
      </c>
      <c r="D80" s="17" t="s">
        <v>665</v>
      </c>
      <c r="E80" s="16">
        <v>196</v>
      </c>
      <c r="F80" s="17" t="s">
        <v>958</v>
      </c>
      <c r="G80" s="17" t="s">
        <v>959</v>
      </c>
      <c r="H80" s="16">
        <v>24</v>
      </c>
      <c r="I80" s="17">
        <v>60310</v>
      </c>
      <c r="J80" s="17" t="s">
        <v>651</v>
      </c>
      <c r="K80" s="26" t="s">
        <v>960</v>
      </c>
      <c r="L80" s="27">
        <v>24993</v>
      </c>
      <c r="M80" s="16">
        <f>DATEDIF(L80,P1,"Y")</f>
        <v>50</v>
      </c>
      <c r="N80" s="27">
        <v>35400</v>
      </c>
      <c r="O80" s="28">
        <f>DATEDIF(N80,P1,"Y")</f>
        <v>22</v>
      </c>
      <c r="P80" s="29">
        <v>2704</v>
      </c>
      <c r="Q80" s="30">
        <v>540.80000000000007</v>
      </c>
    </row>
    <row r="81" spans="1:17" s="31" customFormat="1" x14ac:dyDescent="0.3">
      <c r="A81" s="16">
        <v>55</v>
      </c>
      <c r="B81" s="17" t="s">
        <v>961</v>
      </c>
      <c r="C81" s="17" t="s">
        <v>962</v>
      </c>
      <c r="D81" s="17" t="s">
        <v>747</v>
      </c>
      <c r="E81" s="16">
        <v>154</v>
      </c>
      <c r="F81" s="17" t="s">
        <v>963</v>
      </c>
      <c r="G81" s="17" t="s">
        <v>964</v>
      </c>
      <c r="H81" s="16">
        <v>3</v>
      </c>
      <c r="I81" s="17">
        <v>60318</v>
      </c>
      <c r="J81" s="17" t="s">
        <v>651</v>
      </c>
      <c r="K81" s="26" t="s">
        <v>965</v>
      </c>
      <c r="L81" s="27">
        <v>22370</v>
      </c>
      <c r="M81" s="16">
        <f>DATEDIF(L81,P1,"Y")</f>
        <v>58</v>
      </c>
      <c r="N81" s="27">
        <v>32510</v>
      </c>
      <c r="O81" s="28">
        <f>DATEDIF(N81,P1,"Y")</f>
        <v>30</v>
      </c>
      <c r="P81" s="29">
        <v>4960</v>
      </c>
      <c r="Q81" s="30">
        <v>992</v>
      </c>
    </row>
    <row r="82" spans="1:17" s="31" customFormat="1" x14ac:dyDescent="0.3">
      <c r="A82" s="16">
        <v>75</v>
      </c>
      <c r="B82" s="17" t="s">
        <v>966</v>
      </c>
      <c r="C82" s="17" t="s">
        <v>647</v>
      </c>
      <c r="D82" s="17" t="s">
        <v>665</v>
      </c>
      <c r="E82" s="16">
        <v>174</v>
      </c>
      <c r="F82" s="17" t="s">
        <v>967</v>
      </c>
      <c r="G82" s="17" t="s">
        <v>968</v>
      </c>
      <c r="H82" s="16">
        <v>7</v>
      </c>
      <c r="I82" s="17">
        <v>60324</v>
      </c>
      <c r="J82" s="17" t="s">
        <v>651</v>
      </c>
      <c r="K82" s="26" t="s">
        <v>969</v>
      </c>
      <c r="L82" s="27">
        <v>27634</v>
      </c>
      <c r="M82" s="16">
        <f>DATEDIF(L82,P1,"Y")</f>
        <v>43</v>
      </c>
      <c r="N82" s="27">
        <v>34179</v>
      </c>
      <c r="O82" s="28">
        <f>DATEDIF(N82,P1,"Y")</f>
        <v>25</v>
      </c>
      <c r="P82" s="29">
        <v>2704</v>
      </c>
      <c r="Q82" s="30">
        <v>540.80000000000007</v>
      </c>
    </row>
    <row r="83" spans="1:17" s="31" customFormat="1" x14ac:dyDescent="0.3">
      <c r="A83" s="16">
        <v>36</v>
      </c>
      <c r="B83" s="17" t="s">
        <v>970</v>
      </c>
      <c r="C83" s="17" t="s">
        <v>696</v>
      </c>
      <c r="D83" s="17" t="s">
        <v>697</v>
      </c>
      <c r="E83" s="16">
        <v>135</v>
      </c>
      <c r="F83" s="17" t="s">
        <v>971</v>
      </c>
      <c r="G83" s="17" t="s">
        <v>972</v>
      </c>
      <c r="H83" s="16">
        <v>56</v>
      </c>
      <c r="I83" s="17">
        <v>64292</v>
      </c>
      <c r="J83" s="17" t="s">
        <v>473</v>
      </c>
      <c r="K83" s="26" t="s">
        <v>973</v>
      </c>
      <c r="L83" s="27">
        <v>27629</v>
      </c>
      <c r="M83" s="16">
        <f>DATEDIF(L83,P1,"Y")</f>
        <v>43</v>
      </c>
      <c r="N83" s="27">
        <v>37943</v>
      </c>
      <c r="O83" s="28">
        <f>DATEDIF(N83,P1,"Y")</f>
        <v>15</v>
      </c>
      <c r="P83" s="29">
        <v>3640</v>
      </c>
      <c r="Q83" s="30">
        <v>728</v>
      </c>
    </row>
    <row r="84" spans="1:17" s="31" customFormat="1" x14ac:dyDescent="0.3">
      <c r="A84" s="16">
        <v>128</v>
      </c>
      <c r="B84" s="17" t="s">
        <v>974</v>
      </c>
      <c r="C84" s="17" t="s">
        <v>731</v>
      </c>
      <c r="D84" s="17" t="s">
        <v>732</v>
      </c>
      <c r="E84" s="16">
        <v>227</v>
      </c>
      <c r="F84" s="17" t="s">
        <v>975</v>
      </c>
      <c r="G84" s="17" t="s">
        <v>976</v>
      </c>
      <c r="H84" s="16">
        <v>41</v>
      </c>
      <c r="I84" s="17">
        <v>65205</v>
      </c>
      <c r="J84" s="17" t="s">
        <v>417</v>
      </c>
      <c r="K84" s="26" t="s">
        <v>977</v>
      </c>
      <c r="L84" s="27">
        <v>21125</v>
      </c>
      <c r="M84" s="16">
        <f>DATEDIF(L84,P1,"Y")</f>
        <v>61</v>
      </c>
      <c r="N84" s="27">
        <v>36773</v>
      </c>
      <c r="O84" s="28">
        <f>DATEDIF(N84,P1,"Y")</f>
        <v>18</v>
      </c>
      <c r="P84" s="29">
        <v>3520</v>
      </c>
      <c r="Q84" s="30">
        <v>704</v>
      </c>
    </row>
    <row r="85" spans="1:17" s="31" customFormat="1" x14ac:dyDescent="0.3">
      <c r="A85" s="16">
        <v>40</v>
      </c>
      <c r="B85" s="17" t="s">
        <v>978</v>
      </c>
      <c r="C85" s="17" t="s">
        <v>647</v>
      </c>
      <c r="D85" s="17" t="s">
        <v>760</v>
      </c>
      <c r="E85" s="16">
        <v>139</v>
      </c>
      <c r="F85" s="17" t="s">
        <v>979</v>
      </c>
      <c r="G85" s="17" t="s">
        <v>980</v>
      </c>
      <c r="H85" s="16">
        <v>7</v>
      </c>
      <c r="I85" s="17">
        <v>60313</v>
      </c>
      <c r="J85" s="17" t="s">
        <v>651</v>
      </c>
      <c r="K85" s="26" t="s">
        <v>981</v>
      </c>
      <c r="L85" s="27">
        <v>24124</v>
      </c>
      <c r="M85" s="16">
        <f>DATEDIF(L85,P1,"Y")</f>
        <v>53</v>
      </c>
      <c r="N85" s="27">
        <v>31305</v>
      </c>
      <c r="O85" s="28">
        <f>DATEDIF(N85,P1,"Y")</f>
        <v>33</v>
      </c>
      <c r="P85" s="29">
        <v>2392</v>
      </c>
      <c r="Q85" s="30">
        <v>478.40000000000003</v>
      </c>
    </row>
    <row r="86" spans="1:17" s="31" customFormat="1" x14ac:dyDescent="0.3">
      <c r="A86" s="16">
        <v>130</v>
      </c>
      <c r="B86" s="17" t="s">
        <v>982</v>
      </c>
      <c r="C86" s="17" t="s">
        <v>731</v>
      </c>
      <c r="D86" s="17" t="s">
        <v>941</v>
      </c>
      <c r="E86" s="16">
        <v>229</v>
      </c>
      <c r="F86" s="17" t="s">
        <v>983</v>
      </c>
      <c r="G86" s="17" t="s">
        <v>984</v>
      </c>
      <c r="H86" s="16">
        <v>58</v>
      </c>
      <c r="I86" s="17">
        <v>60313</v>
      </c>
      <c r="J86" s="17" t="s">
        <v>651</v>
      </c>
      <c r="K86" s="26" t="s">
        <v>985</v>
      </c>
      <c r="L86" s="27">
        <v>30155</v>
      </c>
      <c r="M86" s="16">
        <f>DATEDIF(L86,P1,"Y")</f>
        <v>36</v>
      </c>
      <c r="N86" s="27">
        <v>36820</v>
      </c>
      <c r="O86" s="28">
        <f>DATEDIF(N86,P1,"Y")</f>
        <v>18</v>
      </c>
      <c r="P86" s="29">
        <v>3080.0000000000005</v>
      </c>
      <c r="Q86" s="30">
        <v>616.00000000000011</v>
      </c>
    </row>
    <row r="87" spans="1:17" s="31" customFormat="1" x14ac:dyDescent="0.3">
      <c r="A87" s="16">
        <v>73</v>
      </c>
      <c r="B87" s="17" t="s">
        <v>986</v>
      </c>
      <c r="C87" s="17" t="s">
        <v>647</v>
      </c>
      <c r="D87" s="17" t="s">
        <v>660</v>
      </c>
      <c r="E87" s="16">
        <v>172</v>
      </c>
      <c r="F87" s="17" t="s">
        <v>987</v>
      </c>
      <c r="G87" s="17" t="s">
        <v>988</v>
      </c>
      <c r="H87" s="16">
        <v>42</v>
      </c>
      <c r="I87" s="17">
        <v>60324</v>
      </c>
      <c r="J87" s="17" t="s">
        <v>651</v>
      </c>
      <c r="K87" s="26" t="s">
        <v>989</v>
      </c>
      <c r="L87" s="27">
        <v>25730</v>
      </c>
      <c r="M87" s="16">
        <f>DATEDIF(L87,P1,"Y")</f>
        <v>48</v>
      </c>
      <c r="N87" s="27">
        <v>34000</v>
      </c>
      <c r="O87" s="28">
        <f>DATEDIF(N87,P1,"Y")</f>
        <v>26</v>
      </c>
      <c r="P87" s="29">
        <v>2704</v>
      </c>
      <c r="Q87" s="30">
        <v>540.80000000000007</v>
      </c>
    </row>
    <row r="88" spans="1:17" s="31" customFormat="1" x14ac:dyDescent="0.3">
      <c r="A88" s="16">
        <v>89</v>
      </c>
      <c r="B88" s="17" t="s">
        <v>990</v>
      </c>
      <c r="C88" s="17" t="s">
        <v>647</v>
      </c>
      <c r="D88" s="17" t="s">
        <v>660</v>
      </c>
      <c r="E88" s="16">
        <v>188</v>
      </c>
      <c r="F88" s="17" t="s">
        <v>991</v>
      </c>
      <c r="G88" s="17" t="s">
        <v>992</v>
      </c>
      <c r="H88" s="16">
        <v>68</v>
      </c>
      <c r="I88" s="17">
        <v>64292</v>
      </c>
      <c r="J88" s="17" t="s">
        <v>473</v>
      </c>
      <c r="K88" s="26" t="s">
        <v>993</v>
      </c>
      <c r="L88" s="27">
        <v>33150</v>
      </c>
      <c r="M88" s="16">
        <f>DATEDIF(L88,P1,"Y")</f>
        <v>28</v>
      </c>
      <c r="N88" s="27">
        <v>41588</v>
      </c>
      <c r="O88" s="28">
        <f>DATEDIF(N88,P1,"Y")</f>
        <v>5</v>
      </c>
      <c r="P88" s="29">
        <v>2704</v>
      </c>
      <c r="Q88" s="30">
        <v>540.80000000000007</v>
      </c>
    </row>
    <row r="89" spans="1:17" s="31" customFormat="1" x14ac:dyDescent="0.3">
      <c r="A89" s="16">
        <v>44</v>
      </c>
      <c r="B89" s="17" t="s">
        <v>994</v>
      </c>
      <c r="C89" s="17" t="s">
        <v>647</v>
      </c>
      <c r="D89" s="17" t="s">
        <v>660</v>
      </c>
      <c r="E89" s="16">
        <v>143</v>
      </c>
      <c r="F89" s="17" t="s">
        <v>995</v>
      </c>
      <c r="G89" s="17" t="s">
        <v>996</v>
      </c>
      <c r="H89" s="16">
        <v>20</v>
      </c>
      <c r="I89" s="17">
        <v>65204</v>
      </c>
      <c r="J89" s="17" t="s">
        <v>417</v>
      </c>
      <c r="K89" s="26" t="s">
        <v>997</v>
      </c>
      <c r="L89" s="27">
        <v>21846</v>
      </c>
      <c r="M89" s="16">
        <f>DATEDIF(L89,P1,"Y")</f>
        <v>59</v>
      </c>
      <c r="N89" s="27">
        <v>31449</v>
      </c>
      <c r="O89" s="28">
        <f>DATEDIF(N89,P1,"Y")</f>
        <v>33</v>
      </c>
      <c r="P89" s="29">
        <v>2704</v>
      </c>
      <c r="Q89" s="30">
        <v>540.80000000000007</v>
      </c>
    </row>
    <row r="90" spans="1:17" s="31" customFormat="1" x14ac:dyDescent="0.3">
      <c r="A90" s="16">
        <v>127</v>
      </c>
      <c r="B90" s="17" t="s">
        <v>998</v>
      </c>
      <c r="C90" s="17" t="s">
        <v>647</v>
      </c>
      <c r="D90" s="17" t="s">
        <v>660</v>
      </c>
      <c r="E90" s="16">
        <v>226</v>
      </c>
      <c r="F90" s="17" t="s">
        <v>999</v>
      </c>
      <c r="G90" s="17" t="s">
        <v>1000</v>
      </c>
      <c r="H90" s="16">
        <v>21</v>
      </c>
      <c r="I90" s="17">
        <v>60322</v>
      </c>
      <c r="J90" s="17" t="s">
        <v>651</v>
      </c>
      <c r="K90" s="26" t="s">
        <v>1001</v>
      </c>
      <c r="L90" s="27">
        <v>22614</v>
      </c>
      <c r="M90" s="16">
        <f>DATEDIF(L90,P1,"Y")</f>
        <v>57</v>
      </c>
      <c r="N90" s="27">
        <v>36773</v>
      </c>
      <c r="O90" s="28">
        <f>DATEDIF(N90,P1,"Y")</f>
        <v>18</v>
      </c>
      <c r="P90" s="29">
        <v>2288.0000000000005</v>
      </c>
      <c r="Q90" s="30">
        <v>457.60000000000014</v>
      </c>
    </row>
    <row r="91" spans="1:17" s="31" customFormat="1" x14ac:dyDescent="0.3">
      <c r="A91" s="16">
        <v>141</v>
      </c>
      <c r="B91" s="17" t="s">
        <v>1002</v>
      </c>
      <c r="C91" s="17" t="s">
        <v>647</v>
      </c>
      <c r="D91" s="17" t="s">
        <v>660</v>
      </c>
      <c r="E91" s="16">
        <v>240</v>
      </c>
      <c r="F91" s="17" t="s">
        <v>1003</v>
      </c>
      <c r="G91" s="17" t="s">
        <v>1004</v>
      </c>
      <c r="H91" s="16">
        <v>50</v>
      </c>
      <c r="I91" s="17">
        <v>65202</v>
      </c>
      <c r="J91" s="17" t="s">
        <v>417</v>
      </c>
      <c r="K91" s="26" t="s">
        <v>1005</v>
      </c>
      <c r="L91" s="27">
        <v>29462</v>
      </c>
      <c r="M91" s="16">
        <f>DATEDIF(L91,P1,"Y")</f>
        <v>38</v>
      </c>
      <c r="N91" s="27">
        <v>37226</v>
      </c>
      <c r="O91" s="28">
        <f>DATEDIF(N91,P1,"Y")</f>
        <v>17</v>
      </c>
      <c r="P91" s="29">
        <v>2288.0000000000005</v>
      </c>
      <c r="Q91" s="30">
        <v>457.60000000000014</v>
      </c>
    </row>
    <row r="92" spans="1:17" s="31" customFormat="1" x14ac:dyDescent="0.3">
      <c r="A92" s="16">
        <v>33</v>
      </c>
      <c r="B92" s="17" t="s">
        <v>1006</v>
      </c>
      <c r="C92" s="17" t="s">
        <v>731</v>
      </c>
      <c r="D92" s="17" t="s">
        <v>737</v>
      </c>
      <c r="E92" s="16">
        <v>132</v>
      </c>
      <c r="F92" s="17" t="s">
        <v>1007</v>
      </c>
      <c r="G92" s="17" t="s">
        <v>1008</v>
      </c>
      <c r="H92" s="16">
        <v>3</v>
      </c>
      <c r="I92" s="17">
        <v>60312</v>
      </c>
      <c r="J92" s="17" t="s">
        <v>651</v>
      </c>
      <c r="K92" s="26" t="s">
        <v>1009</v>
      </c>
      <c r="L92" s="27">
        <v>26357</v>
      </c>
      <c r="M92" s="16">
        <f>DATEDIF(L92,P1,"Y")</f>
        <v>47</v>
      </c>
      <c r="N92" s="27">
        <v>38241</v>
      </c>
      <c r="O92" s="28">
        <f>DATEDIF(N92,P1,"Y")</f>
        <v>14</v>
      </c>
      <c r="P92" s="29">
        <v>4160</v>
      </c>
      <c r="Q92" s="30">
        <v>832</v>
      </c>
    </row>
    <row r="93" spans="1:17" s="31" customFormat="1" x14ac:dyDescent="0.3">
      <c r="A93" s="16">
        <v>3</v>
      </c>
      <c r="B93" s="17" t="s">
        <v>1010</v>
      </c>
      <c r="C93" s="17" t="s">
        <v>731</v>
      </c>
      <c r="D93" s="17" t="s">
        <v>732</v>
      </c>
      <c r="E93" s="16">
        <v>102</v>
      </c>
      <c r="F93" s="17" t="s">
        <v>1011</v>
      </c>
      <c r="G93" s="17" t="s">
        <v>1012</v>
      </c>
      <c r="H93" s="16">
        <v>31</v>
      </c>
      <c r="I93" s="17">
        <v>60328</v>
      </c>
      <c r="J93" s="17" t="s">
        <v>651</v>
      </c>
      <c r="K93" s="26" t="s">
        <v>1013</v>
      </c>
      <c r="L93" s="27">
        <v>23656</v>
      </c>
      <c r="M93" s="16">
        <f>DATEDIF(L93,P1,"Y")</f>
        <v>54</v>
      </c>
      <c r="N93" s="27">
        <v>24343</v>
      </c>
      <c r="O93" s="28">
        <f>DATEDIF(N93,P1,"Y")</f>
        <v>52</v>
      </c>
      <c r="P93" s="29">
        <v>4160</v>
      </c>
      <c r="Q93" s="30">
        <v>832</v>
      </c>
    </row>
    <row r="94" spans="1:17" s="31" customFormat="1" x14ac:dyDescent="0.3">
      <c r="A94" s="16">
        <v>12</v>
      </c>
      <c r="B94" s="17" t="s">
        <v>1014</v>
      </c>
      <c r="C94" s="17" t="s">
        <v>647</v>
      </c>
      <c r="D94" s="17" t="s">
        <v>665</v>
      </c>
      <c r="E94" s="16">
        <v>111</v>
      </c>
      <c r="F94" s="17" t="s">
        <v>1015</v>
      </c>
      <c r="G94" s="17" t="s">
        <v>1016</v>
      </c>
      <c r="H94" s="16">
        <v>56</v>
      </c>
      <c r="I94" s="17">
        <v>60316</v>
      </c>
      <c r="J94" s="17" t="s">
        <v>651</v>
      </c>
      <c r="K94" s="26" t="s">
        <v>1017</v>
      </c>
      <c r="L94" s="27">
        <v>20106</v>
      </c>
      <c r="M94" s="16">
        <f>DATEDIF(L94,P1,"Y")</f>
        <v>64</v>
      </c>
      <c r="N94" s="27">
        <v>27529</v>
      </c>
      <c r="O94" s="28">
        <f>DATEDIF(N94,P1,"Y")</f>
        <v>43</v>
      </c>
      <c r="P94" s="29">
        <v>2704</v>
      </c>
      <c r="Q94" s="30">
        <v>540.80000000000007</v>
      </c>
    </row>
    <row r="95" spans="1:17" s="31" customFormat="1" x14ac:dyDescent="0.3">
      <c r="A95" s="16">
        <v>48</v>
      </c>
      <c r="B95" s="17" t="s">
        <v>1018</v>
      </c>
      <c r="C95" s="17" t="s">
        <v>647</v>
      </c>
      <c r="D95" s="17" t="s">
        <v>648</v>
      </c>
      <c r="E95" s="16">
        <v>147</v>
      </c>
      <c r="F95" s="17" t="s">
        <v>1019</v>
      </c>
      <c r="G95" s="17" t="s">
        <v>1020</v>
      </c>
      <c r="H95" s="16">
        <v>10</v>
      </c>
      <c r="I95" s="17">
        <v>60321</v>
      </c>
      <c r="J95" s="17" t="s">
        <v>651</v>
      </c>
      <c r="K95" s="26" t="s">
        <v>1021</v>
      </c>
      <c r="L95" s="27">
        <v>26109</v>
      </c>
      <c r="M95" s="16">
        <f>DATEDIF(L95,P1,"Y")</f>
        <v>47</v>
      </c>
      <c r="N95" s="27">
        <v>31823</v>
      </c>
      <c r="O95" s="28">
        <f>DATEDIF(N95,P1,"Y")</f>
        <v>32</v>
      </c>
      <c r="P95" s="29">
        <v>2704</v>
      </c>
      <c r="Q95" s="30">
        <v>540.80000000000007</v>
      </c>
    </row>
    <row r="96" spans="1:17" s="31" customFormat="1" x14ac:dyDescent="0.3">
      <c r="A96" s="16">
        <v>86</v>
      </c>
      <c r="B96" s="17" t="s">
        <v>1022</v>
      </c>
      <c r="C96" s="17" t="s">
        <v>647</v>
      </c>
      <c r="D96" s="17" t="s">
        <v>665</v>
      </c>
      <c r="E96" s="16">
        <v>185</v>
      </c>
      <c r="F96" s="17" t="s">
        <v>1023</v>
      </c>
      <c r="G96" s="17" t="s">
        <v>1024</v>
      </c>
      <c r="H96" s="16">
        <v>63</v>
      </c>
      <c r="I96" s="17">
        <v>65203</v>
      </c>
      <c r="J96" s="17" t="s">
        <v>417</v>
      </c>
      <c r="K96" s="26" t="s">
        <v>1025</v>
      </c>
      <c r="L96" s="27">
        <v>24706</v>
      </c>
      <c r="M96" s="16">
        <f>DATEDIF(L96,P1,"Y")</f>
        <v>51</v>
      </c>
      <c r="N96" s="27">
        <v>34867</v>
      </c>
      <c r="O96" s="28">
        <f>DATEDIF(N96,P1,"Y")</f>
        <v>23</v>
      </c>
      <c r="P96" s="29">
        <v>2704</v>
      </c>
      <c r="Q96" s="30">
        <v>540.80000000000007</v>
      </c>
    </row>
    <row r="97" spans="1:17" s="31" customFormat="1" x14ac:dyDescent="0.3">
      <c r="A97" s="16">
        <v>9</v>
      </c>
      <c r="B97" s="17" t="s">
        <v>1026</v>
      </c>
      <c r="C97" s="17" t="s">
        <v>647</v>
      </c>
      <c r="D97" s="17" t="s">
        <v>660</v>
      </c>
      <c r="E97" s="16">
        <v>108</v>
      </c>
      <c r="F97" s="17" t="s">
        <v>1027</v>
      </c>
      <c r="G97" s="17" t="s">
        <v>1028</v>
      </c>
      <c r="H97" s="16">
        <v>11</v>
      </c>
      <c r="I97" s="17">
        <v>60319</v>
      </c>
      <c r="J97" s="17" t="s">
        <v>651</v>
      </c>
      <c r="K97" s="26" t="s">
        <v>1029</v>
      </c>
      <c r="L97" s="27">
        <v>23742</v>
      </c>
      <c r="M97" s="16">
        <f>DATEDIF(L97,P1,"Y")</f>
        <v>54</v>
      </c>
      <c r="N97" s="27">
        <v>34246</v>
      </c>
      <c r="O97" s="28">
        <f>DATEDIF(N97,P1,"Y")</f>
        <v>25</v>
      </c>
      <c r="P97" s="29">
        <v>2704</v>
      </c>
      <c r="Q97" s="30">
        <v>540.80000000000007</v>
      </c>
    </row>
    <row r="98" spans="1:17" x14ac:dyDescent="0.3">
      <c r="A98" s="16">
        <v>118</v>
      </c>
      <c r="B98" s="17" t="s">
        <v>1030</v>
      </c>
      <c r="C98" s="17" t="s">
        <v>654</v>
      </c>
      <c r="D98" s="17" t="s">
        <v>679</v>
      </c>
      <c r="E98" s="16">
        <v>217</v>
      </c>
      <c r="F98" s="17" t="s">
        <v>1031</v>
      </c>
      <c r="G98" s="17" t="s">
        <v>1032</v>
      </c>
      <c r="H98" s="16">
        <v>3</v>
      </c>
      <c r="I98" s="17">
        <v>60322</v>
      </c>
      <c r="J98" s="17" t="s">
        <v>651</v>
      </c>
      <c r="K98" s="26" t="s">
        <v>1033</v>
      </c>
      <c r="L98" s="27">
        <v>27155</v>
      </c>
      <c r="M98" s="16">
        <f>DATEDIF(L98,P1,"Y")</f>
        <v>44</v>
      </c>
      <c r="N98" s="27">
        <v>36306</v>
      </c>
      <c r="O98" s="28">
        <f>DATEDIF(N98,P1,"Y")</f>
        <v>19</v>
      </c>
      <c r="P98" s="29">
        <v>1496.0000000000002</v>
      </c>
      <c r="Q98" s="30">
        <v>299.20000000000005</v>
      </c>
    </row>
    <row r="99" spans="1:17" s="31" customFormat="1" x14ac:dyDescent="0.3">
      <c r="A99" s="16">
        <v>70</v>
      </c>
      <c r="B99" s="17" t="s">
        <v>1034</v>
      </c>
      <c r="C99" s="17" t="s">
        <v>647</v>
      </c>
      <c r="D99" s="17" t="s">
        <v>665</v>
      </c>
      <c r="E99" s="16">
        <v>169</v>
      </c>
      <c r="F99" s="17" t="s">
        <v>1035</v>
      </c>
      <c r="G99" s="17" t="s">
        <v>1036</v>
      </c>
      <c r="H99" s="16">
        <v>27</v>
      </c>
      <c r="I99" s="17">
        <v>65205</v>
      </c>
      <c r="J99" s="17" t="s">
        <v>417</v>
      </c>
      <c r="K99" s="26" t="s">
        <v>1037</v>
      </c>
      <c r="L99" s="27">
        <v>29243</v>
      </c>
      <c r="M99" s="16">
        <f>DATEDIF(L99,P1,"Y")</f>
        <v>39</v>
      </c>
      <c r="N99" s="27">
        <v>40517</v>
      </c>
      <c r="O99" s="28">
        <f>DATEDIF(N99,P1,"Y")</f>
        <v>8</v>
      </c>
      <c r="P99" s="29">
        <v>2704</v>
      </c>
      <c r="Q99" s="30">
        <v>540.80000000000007</v>
      </c>
    </row>
    <row r="100" spans="1:17" x14ac:dyDescent="0.3">
      <c r="A100" s="16">
        <v>58</v>
      </c>
      <c r="B100" s="17" t="s">
        <v>1038</v>
      </c>
      <c r="C100" s="17" t="s">
        <v>654</v>
      </c>
      <c r="D100" s="17" t="s">
        <v>679</v>
      </c>
      <c r="E100" s="16">
        <v>157</v>
      </c>
      <c r="F100" s="17" t="s">
        <v>1039</v>
      </c>
      <c r="G100" s="17" t="s">
        <v>1040</v>
      </c>
      <c r="H100" s="16">
        <v>68</v>
      </c>
      <c r="I100" s="17">
        <v>60317</v>
      </c>
      <c r="J100" s="17" t="s">
        <v>651</v>
      </c>
      <c r="K100" s="26" t="s">
        <v>1041</v>
      </c>
      <c r="L100" s="27">
        <v>25232</v>
      </c>
      <c r="M100" s="16">
        <f>DATEDIF(L100,P1,"Y")</f>
        <v>50</v>
      </c>
      <c r="N100" s="27">
        <v>32589</v>
      </c>
      <c r="O100" s="28">
        <f>DATEDIF(N100,P1,"Y")</f>
        <v>30</v>
      </c>
      <c r="P100" s="29">
        <v>1768</v>
      </c>
      <c r="Q100" s="30">
        <v>353.6</v>
      </c>
    </row>
    <row r="101" spans="1:17" x14ac:dyDescent="0.3">
      <c r="A101" s="16">
        <v>43</v>
      </c>
      <c r="B101" s="17" t="s">
        <v>1042</v>
      </c>
      <c r="C101" s="17" t="s">
        <v>654</v>
      </c>
      <c r="D101" s="17" t="s">
        <v>679</v>
      </c>
      <c r="E101" s="16">
        <v>142</v>
      </c>
      <c r="F101" s="17" t="s">
        <v>1043</v>
      </c>
      <c r="G101" s="17" t="s">
        <v>1044</v>
      </c>
      <c r="H101" s="16">
        <v>35</v>
      </c>
      <c r="I101" s="17">
        <v>65208</v>
      </c>
      <c r="J101" s="17" t="s">
        <v>417</v>
      </c>
      <c r="K101" s="26" t="s">
        <v>1045</v>
      </c>
      <c r="L101" s="27">
        <v>29675</v>
      </c>
      <c r="M101" s="16">
        <f>DATEDIF(L101,P1,"Y")</f>
        <v>38</v>
      </c>
      <c r="N101" s="27">
        <v>40878</v>
      </c>
      <c r="O101" s="28">
        <f>DATEDIF(N101,P1,"Y")</f>
        <v>7</v>
      </c>
      <c r="P101" s="29">
        <v>1768</v>
      </c>
      <c r="Q101" s="30">
        <v>353.6</v>
      </c>
    </row>
    <row r="102" spans="1:17" s="31" customFormat="1" x14ac:dyDescent="0.3">
      <c r="A102" s="16">
        <v>117</v>
      </c>
      <c r="B102" s="17" t="s">
        <v>1046</v>
      </c>
      <c r="C102" s="17" t="s">
        <v>647</v>
      </c>
      <c r="D102" s="17" t="s">
        <v>714</v>
      </c>
      <c r="E102" s="16">
        <v>216</v>
      </c>
      <c r="F102" s="17" t="s">
        <v>1047</v>
      </c>
      <c r="G102" s="17" t="s">
        <v>1048</v>
      </c>
      <c r="H102" s="16">
        <v>41</v>
      </c>
      <c r="I102" s="17">
        <v>60324</v>
      </c>
      <c r="J102" s="17" t="s">
        <v>651</v>
      </c>
      <c r="K102" s="26" t="s">
        <v>1049</v>
      </c>
      <c r="L102" s="27">
        <v>24187</v>
      </c>
      <c r="M102" s="16">
        <f>DATEDIF(L102,P1,"Y")</f>
        <v>53</v>
      </c>
      <c r="N102" s="27">
        <v>36188</v>
      </c>
      <c r="O102" s="28">
        <f>DATEDIF(N102,P1,"Y")</f>
        <v>20</v>
      </c>
      <c r="P102" s="29">
        <v>1848</v>
      </c>
      <c r="Q102" s="30">
        <v>369.6</v>
      </c>
    </row>
    <row r="103" spans="1:17" s="31" customFormat="1" x14ac:dyDescent="0.3">
      <c r="A103" s="16">
        <v>138</v>
      </c>
      <c r="B103" s="17" t="s">
        <v>1050</v>
      </c>
      <c r="C103" s="17" t="s">
        <v>41</v>
      </c>
      <c r="D103" s="17" t="s">
        <v>41</v>
      </c>
      <c r="E103" s="16">
        <v>237</v>
      </c>
      <c r="F103" s="17" t="s">
        <v>1051</v>
      </c>
      <c r="G103" s="17" t="s">
        <v>1052</v>
      </c>
      <c r="H103" s="16">
        <v>25</v>
      </c>
      <c r="I103" s="17">
        <v>65208</v>
      </c>
      <c r="J103" s="17" t="s">
        <v>417</v>
      </c>
      <c r="K103" s="26" t="s">
        <v>1053</v>
      </c>
      <c r="L103" s="27">
        <v>29426</v>
      </c>
      <c r="M103" s="16">
        <f>DATEDIF(L103,P1,"Y")</f>
        <v>38</v>
      </c>
      <c r="N103" s="27">
        <v>37068</v>
      </c>
      <c r="O103" s="28">
        <f>DATEDIF(N103,P1,"Y")</f>
        <v>17</v>
      </c>
      <c r="P103" s="29">
        <v>2904.0000000000005</v>
      </c>
      <c r="Q103" s="30">
        <v>580.80000000000007</v>
      </c>
    </row>
    <row r="104" spans="1:17" s="31" customFormat="1" x14ac:dyDescent="0.3">
      <c r="A104" s="16">
        <v>115</v>
      </c>
      <c r="B104" s="17" t="s">
        <v>1054</v>
      </c>
      <c r="C104" s="17" t="s">
        <v>647</v>
      </c>
      <c r="D104" s="17" t="s">
        <v>648</v>
      </c>
      <c r="E104" s="16">
        <v>214</v>
      </c>
      <c r="F104" s="17" t="s">
        <v>1055</v>
      </c>
      <c r="G104" s="17" t="s">
        <v>1056</v>
      </c>
      <c r="H104" s="16">
        <v>45</v>
      </c>
      <c r="I104" s="17">
        <v>60322</v>
      </c>
      <c r="J104" s="17" t="s">
        <v>651</v>
      </c>
      <c r="K104" s="26" t="s">
        <v>1057</v>
      </c>
      <c r="L104" s="27">
        <v>28873</v>
      </c>
      <c r="M104" s="16">
        <f>DATEDIF(L104,P1,"Y")</f>
        <v>40</v>
      </c>
      <c r="N104" s="27">
        <v>36165</v>
      </c>
      <c r="O104" s="28">
        <f>DATEDIF(N104,P1,"Y")</f>
        <v>20</v>
      </c>
      <c r="P104" s="29">
        <v>2288.0000000000005</v>
      </c>
      <c r="Q104" s="30">
        <v>457.60000000000014</v>
      </c>
    </row>
    <row r="105" spans="1:17" s="31" customFormat="1" x14ac:dyDescent="0.3">
      <c r="A105" s="16">
        <v>103</v>
      </c>
      <c r="B105" s="17" t="s">
        <v>1058</v>
      </c>
      <c r="C105" s="17" t="s">
        <v>731</v>
      </c>
      <c r="D105" s="17" t="s">
        <v>732</v>
      </c>
      <c r="E105" s="16">
        <v>202</v>
      </c>
      <c r="F105" s="17" t="s">
        <v>1059</v>
      </c>
      <c r="G105" s="17" t="s">
        <v>1060</v>
      </c>
      <c r="H105" s="16">
        <v>53</v>
      </c>
      <c r="I105" s="17">
        <v>60321</v>
      </c>
      <c r="J105" s="17" t="s">
        <v>651</v>
      </c>
      <c r="K105" s="26" t="s">
        <v>1061</v>
      </c>
      <c r="L105" s="27">
        <v>23037</v>
      </c>
      <c r="M105" s="16">
        <f>DATEDIF(L105,P1,"Y")</f>
        <v>56</v>
      </c>
      <c r="N105" s="27">
        <v>35652</v>
      </c>
      <c r="O105" s="28">
        <f>DATEDIF(N105,P1,"Y")</f>
        <v>21</v>
      </c>
      <c r="P105" s="29">
        <v>3520</v>
      </c>
      <c r="Q105" s="30">
        <v>704</v>
      </c>
    </row>
    <row r="106" spans="1:17" s="31" customFormat="1" x14ac:dyDescent="0.3">
      <c r="A106" s="16">
        <v>129</v>
      </c>
      <c r="B106" s="17" t="s">
        <v>1062</v>
      </c>
      <c r="C106" s="17" t="s">
        <v>647</v>
      </c>
      <c r="D106" s="17" t="s">
        <v>714</v>
      </c>
      <c r="E106" s="16">
        <v>228</v>
      </c>
      <c r="F106" s="17" t="s">
        <v>1063</v>
      </c>
      <c r="G106" s="17" t="s">
        <v>1064</v>
      </c>
      <c r="H106" s="16">
        <v>37</v>
      </c>
      <c r="I106" s="17">
        <v>65205</v>
      </c>
      <c r="J106" s="17" t="s">
        <v>417</v>
      </c>
      <c r="K106" s="26" t="s">
        <v>1065</v>
      </c>
      <c r="L106" s="27">
        <v>27127</v>
      </c>
      <c r="M106" s="16">
        <f>DATEDIF(L106,P1,"Y")</f>
        <v>45</v>
      </c>
      <c r="N106" s="27">
        <v>36794</v>
      </c>
      <c r="O106" s="28">
        <f>DATEDIF(N106,P1,"Y")</f>
        <v>18</v>
      </c>
      <c r="P106" s="29">
        <v>1848</v>
      </c>
      <c r="Q106" s="30">
        <v>369.6</v>
      </c>
    </row>
    <row r="107" spans="1:17" s="31" customFormat="1" x14ac:dyDescent="0.3">
      <c r="A107" s="16">
        <v>78</v>
      </c>
      <c r="B107" s="17" t="s">
        <v>1066</v>
      </c>
      <c r="C107" s="17" t="s">
        <v>647</v>
      </c>
      <c r="D107" s="17" t="s">
        <v>714</v>
      </c>
      <c r="E107" s="16">
        <v>177</v>
      </c>
      <c r="F107" s="17" t="s">
        <v>1063</v>
      </c>
      <c r="G107" s="17" t="s">
        <v>1067</v>
      </c>
      <c r="H107" s="16">
        <v>32</v>
      </c>
      <c r="I107" s="17">
        <v>55126</v>
      </c>
      <c r="J107" s="17" t="s">
        <v>450</v>
      </c>
      <c r="K107" s="26" t="s">
        <v>1068</v>
      </c>
      <c r="L107" s="27">
        <v>21584</v>
      </c>
      <c r="M107" s="16">
        <f>DATEDIF(L107,P1,"Y")</f>
        <v>60</v>
      </c>
      <c r="N107" s="27">
        <v>35689</v>
      </c>
      <c r="O107" s="28">
        <f>DATEDIF(N107,P1,"Y")</f>
        <v>21</v>
      </c>
      <c r="P107" s="29">
        <v>2184</v>
      </c>
      <c r="Q107" s="30">
        <v>436.8</v>
      </c>
    </row>
    <row r="108" spans="1:17" s="31" customFormat="1" x14ac:dyDescent="0.3">
      <c r="A108" s="16">
        <v>26</v>
      </c>
      <c r="B108" s="17" t="s">
        <v>1069</v>
      </c>
      <c r="C108" s="17" t="s">
        <v>647</v>
      </c>
      <c r="D108" s="17" t="s">
        <v>648</v>
      </c>
      <c r="E108" s="16">
        <v>125</v>
      </c>
      <c r="F108" s="17" t="s">
        <v>1070</v>
      </c>
      <c r="G108" s="17" t="s">
        <v>1071</v>
      </c>
      <c r="H108" s="16">
        <v>32</v>
      </c>
      <c r="I108" s="17">
        <v>65204</v>
      </c>
      <c r="J108" s="17" t="s">
        <v>417</v>
      </c>
      <c r="K108" s="26" t="s">
        <v>1072</v>
      </c>
      <c r="L108" s="27">
        <v>22201</v>
      </c>
      <c r="M108" s="16">
        <f>DATEDIF(L108,P1,"Y")</f>
        <v>58</v>
      </c>
      <c r="N108" s="27">
        <v>33124</v>
      </c>
      <c r="O108" s="28">
        <f>DATEDIF(N108,P1,"Y")</f>
        <v>28</v>
      </c>
      <c r="P108" s="29">
        <v>2704</v>
      </c>
      <c r="Q108" s="30">
        <v>540.80000000000007</v>
      </c>
    </row>
    <row r="109" spans="1:17" s="31" customFormat="1" x14ac:dyDescent="0.3">
      <c r="A109" s="16">
        <v>106</v>
      </c>
      <c r="B109" s="17" t="s">
        <v>1073</v>
      </c>
      <c r="C109" s="17" t="s">
        <v>647</v>
      </c>
      <c r="D109" s="17" t="s">
        <v>665</v>
      </c>
      <c r="E109" s="16">
        <v>205</v>
      </c>
      <c r="F109" s="17" t="s">
        <v>1074</v>
      </c>
      <c r="G109" s="17" t="s">
        <v>1075</v>
      </c>
      <c r="H109" s="16">
        <v>42</v>
      </c>
      <c r="I109" s="17">
        <v>65207</v>
      </c>
      <c r="J109" s="17" t="s">
        <v>417</v>
      </c>
      <c r="K109" s="26" t="s">
        <v>1076</v>
      </c>
      <c r="L109" s="27">
        <v>28456</v>
      </c>
      <c r="M109" s="16">
        <f>DATEDIF(L109,P1,"Y")</f>
        <v>41</v>
      </c>
      <c r="N109" s="27">
        <v>35921</v>
      </c>
      <c r="O109" s="28">
        <f>DATEDIF(N109,P1,"Y")</f>
        <v>20</v>
      </c>
      <c r="P109" s="29">
        <v>2288.0000000000005</v>
      </c>
      <c r="Q109" s="30">
        <v>457.60000000000014</v>
      </c>
    </row>
    <row r="110" spans="1:17" s="31" customFormat="1" x14ac:dyDescent="0.3">
      <c r="A110" s="16">
        <v>42</v>
      </c>
      <c r="B110" s="17" t="s">
        <v>1077</v>
      </c>
      <c r="C110" s="17" t="s">
        <v>647</v>
      </c>
      <c r="D110" s="17" t="s">
        <v>665</v>
      </c>
      <c r="E110" s="16">
        <v>141</v>
      </c>
      <c r="F110" s="17" t="s">
        <v>1078</v>
      </c>
      <c r="G110" s="17" t="s">
        <v>1079</v>
      </c>
      <c r="H110" s="16">
        <v>18</v>
      </c>
      <c r="I110" s="17">
        <v>65204</v>
      </c>
      <c r="J110" s="17" t="s">
        <v>417</v>
      </c>
      <c r="K110" s="26" t="s">
        <v>1080</v>
      </c>
      <c r="L110" s="27">
        <v>22839</v>
      </c>
      <c r="M110" s="16">
        <f>DATEDIF(L110,P1,"Y")</f>
        <v>56</v>
      </c>
      <c r="N110" s="27">
        <v>31346</v>
      </c>
      <c r="O110" s="28">
        <f>DATEDIF(N110,P1,"Y")</f>
        <v>33</v>
      </c>
      <c r="P110" s="29">
        <v>2704</v>
      </c>
      <c r="Q110" s="30">
        <v>540.80000000000007</v>
      </c>
    </row>
    <row r="111" spans="1:17" s="31" customFormat="1" x14ac:dyDescent="0.3">
      <c r="A111" s="16">
        <v>77</v>
      </c>
      <c r="B111" s="17" t="s">
        <v>1081</v>
      </c>
      <c r="C111" s="17" t="s">
        <v>647</v>
      </c>
      <c r="D111" s="17" t="s">
        <v>760</v>
      </c>
      <c r="E111" s="16">
        <v>176</v>
      </c>
      <c r="F111" s="17" t="s">
        <v>1082</v>
      </c>
      <c r="G111" s="17" t="s">
        <v>1083</v>
      </c>
      <c r="H111" s="16">
        <v>35</v>
      </c>
      <c r="I111" s="17">
        <v>60320</v>
      </c>
      <c r="J111" s="17" t="s">
        <v>651</v>
      </c>
      <c r="K111" s="26" t="s">
        <v>1084</v>
      </c>
      <c r="L111" s="27">
        <v>26598</v>
      </c>
      <c r="M111" s="16">
        <f>DATEDIF(L111,P1,"Y")</f>
        <v>46</v>
      </c>
      <c r="N111" s="27">
        <v>34218</v>
      </c>
      <c r="O111" s="28">
        <f>DATEDIF(N111,P1,"Y")</f>
        <v>25</v>
      </c>
      <c r="P111" s="29">
        <v>2392</v>
      </c>
      <c r="Q111" s="30">
        <v>478.40000000000003</v>
      </c>
    </row>
    <row r="112" spans="1:17" x14ac:dyDescent="0.3">
      <c r="A112" s="16">
        <v>123</v>
      </c>
      <c r="B112" s="17" t="s">
        <v>1085</v>
      </c>
      <c r="C112" s="17" t="s">
        <v>654</v>
      </c>
      <c r="D112" s="17" t="s">
        <v>679</v>
      </c>
      <c r="E112" s="16">
        <v>222</v>
      </c>
      <c r="F112" s="17" t="s">
        <v>1086</v>
      </c>
      <c r="G112" s="17" t="s">
        <v>1087</v>
      </c>
      <c r="H112" s="16">
        <v>44</v>
      </c>
      <c r="I112" s="17">
        <v>65209</v>
      </c>
      <c r="J112" s="17" t="s">
        <v>417</v>
      </c>
      <c r="K112" s="26" t="s">
        <v>1088</v>
      </c>
      <c r="L112" s="27">
        <v>30288</v>
      </c>
      <c r="M112" s="16">
        <f>DATEDIF(L112,P1,"Y")</f>
        <v>36</v>
      </c>
      <c r="N112" s="27">
        <v>36591</v>
      </c>
      <c r="O112" s="28">
        <f>DATEDIF(N112,P1,"Y")</f>
        <v>19</v>
      </c>
      <c r="P112" s="29">
        <v>1496.0000000000002</v>
      </c>
      <c r="Q112" s="30">
        <v>299.20000000000005</v>
      </c>
    </row>
    <row r="113" spans="1:17" s="31" customFormat="1" x14ac:dyDescent="0.3">
      <c r="A113" s="16">
        <v>105</v>
      </c>
      <c r="B113" s="17" t="s">
        <v>1089</v>
      </c>
      <c r="C113" s="17" t="s">
        <v>731</v>
      </c>
      <c r="D113" s="17" t="s">
        <v>732</v>
      </c>
      <c r="E113" s="16">
        <v>204</v>
      </c>
      <c r="F113" s="17" t="s">
        <v>1090</v>
      </c>
      <c r="G113" s="17" t="s">
        <v>1091</v>
      </c>
      <c r="H113" s="16">
        <v>22</v>
      </c>
      <c r="I113" s="17">
        <v>55299</v>
      </c>
      <c r="J113" s="17" t="s">
        <v>676</v>
      </c>
      <c r="K113" s="26" t="s">
        <v>1092</v>
      </c>
      <c r="L113" s="27">
        <v>25423</v>
      </c>
      <c r="M113" s="16">
        <f>DATEDIF(L113,P1,"Y")</f>
        <v>49</v>
      </c>
      <c r="N113" s="27">
        <v>35912</v>
      </c>
      <c r="O113" s="28">
        <f>DATEDIF(N113,P1,"Y")</f>
        <v>20</v>
      </c>
      <c r="P113" s="29">
        <v>3520</v>
      </c>
      <c r="Q113" s="30">
        <v>704</v>
      </c>
    </row>
    <row r="114" spans="1:17" s="31" customFormat="1" x14ac:dyDescent="0.3">
      <c r="A114" s="16">
        <v>54</v>
      </c>
      <c r="B114" s="17" t="s">
        <v>1093</v>
      </c>
      <c r="C114" s="17" t="s">
        <v>647</v>
      </c>
      <c r="D114" s="17" t="s">
        <v>660</v>
      </c>
      <c r="E114" s="16">
        <v>153</v>
      </c>
      <c r="F114" s="17" t="s">
        <v>1094</v>
      </c>
      <c r="G114" s="17" t="s">
        <v>1095</v>
      </c>
      <c r="H114" s="16">
        <v>38</v>
      </c>
      <c r="I114" s="17">
        <v>64296</v>
      </c>
      <c r="J114" s="17" t="s">
        <v>473</v>
      </c>
      <c r="K114" s="26" t="s">
        <v>1096</v>
      </c>
      <c r="L114" s="27">
        <v>20274</v>
      </c>
      <c r="M114" s="16">
        <f>DATEDIF(L114,P1,"Y")</f>
        <v>63</v>
      </c>
      <c r="N114" s="27">
        <v>32444</v>
      </c>
      <c r="O114" s="28">
        <f>DATEDIF(N114,P1,"Y")</f>
        <v>30</v>
      </c>
      <c r="P114" s="29">
        <v>2704</v>
      </c>
      <c r="Q114" s="30">
        <v>540.80000000000007</v>
      </c>
    </row>
    <row r="115" spans="1:17" s="31" customFormat="1" x14ac:dyDescent="0.3">
      <c r="A115" s="16">
        <v>96</v>
      </c>
      <c r="B115" s="17" t="s">
        <v>1097</v>
      </c>
      <c r="C115" s="17" t="s">
        <v>647</v>
      </c>
      <c r="D115" s="17" t="s">
        <v>660</v>
      </c>
      <c r="E115" s="16">
        <v>195</v>
      </c>
      <c r="F115" s="17" t="s">
        <v>1098</v>
      </c>
      <c r="G115" s="17" t="s">
        <v>1099</v>
      </c>
      <c r="H115" s="16">
        <v>49</v>
      </c>
      <c r="I115" s="17">
        <v>65203</v>
      </c>
      <c r="J115" s="17" t="s">
        <v>417</v>
      </c>
      <c r="K115" s="26" t="s">
        <v>1100</v>
      </c>
      <c r="L115" s="27">
        <v>26768</v>
      </c>
      <c r="M115" s="16">
        <f>DATEDIF(L115,P1,"Y")</f>
        <v>46</v>
      </c>
      <c r="N115" s="27">
        <v>35380</v>
      </c>
      <c r="O115" s="28">
        <f>DATEDIF(N115,P1,"Y")</f>
        <v>22</v>
      </c>
      <c r="P115" s="29">
        <v>2704</v>
      </c>
      <c r="Q115" s="30">
        <v>540.80000000000007</v>
      </c>
    </row>
    <row r="116" spans="1:17" s="31" customFormat="1" x14ac:dyDescent="0.3">
      <c r="A116" s="16">
        <v>45</v>
      </c>
      <c r="B116" s="17" t="s">
        <v>1101</v>
      </c>
      <c r="C116" s="17" t="s">
        <v>647</v>
      </c>
      <c r="D116" s="17" t="s">
        <v>665</v>
      </c>
      <c r="E116" s="16">
        <v>144</v>
      </c>
      <c r="F116" s="17" t="s">
        <v>1102</v>
      </c>
      <c r="G116" s="17" t="s">
        <v>1103</v>
      </c>
      <c r="H116" s="16">
        <v>50</v>
      </c>
      <c r="I116" s="17">
        <v>65203</v>
      </c>
      <c r="J116" s="17" t="s">
        <v>417</v>
      </c>
      <c r="K116" s="26" t="s">
        <v>1104</v>
      </c>
      <c r="L116" s="27">
        <v>22091</v>
      </c>
      <c r="M116" s="16">
        <f>DATEDIF(L116,P1,"Y")</f>
        <v>58</v>
      </c>
      <c r="N116" s="27">
        <v>31565</v>
      </c>
      <c r="O116" s="28">
        <f>DATEDIF(N116,P1,"Y")</f>
        <v>32</v>
      </c>
      <c r="P116" s="29">
        <v>2704</v>
      </c>
      <c r="Q116" s="30">
        <v>540.80000000000007</v>
      </c>
    </row>
    <row r="117" spans="1:17" s="31" customFormat="1" x14ac:dyDescent="0.3">
      <c r="A117" s="16">
        <v>95</v>
      </c>
      <c r="B117" s="17" t="s">
        <v>1105</v>
      </c>
      <c r="C117" s="17" t="s">
        <v>647</v>
      </c>
      <c r="D117" s="17" t="s">
        <v>660</v>
      </c>
      <c r="E117" s="16">
        <v>194</v>
      </c>
      <c r="F117" s="17" t="s">
        <v>1106</v>
      </c>
      <c r="G117" s="17" t="s">
        <v>1107</v>
      </c>
      <c r="H117" s="16">
        <v>13</v>
      </c>
      <c r="I117" s="17">
        <v>65205</v>
      </c>
      <c r="J117" s="17" t="s">
        <v>417</v>
      </c>
      <c r="K117" s="26" t="s">
        <v>1108</v>
      </c>
      <c r="L117" s="27">
        <v>27862</v>
      </c>
      <c r="M117" s="16">
        <f>DATEDIF(L117,P1,"Y")</f>
        <v>43</v>
      </c>
      <c r="N117" s="27">
        <v>35338</v>
      </c>
      <c r="O117" s="28">
        <f>DATEDIF(N117,P1,"Y")</f>
        <v>22</v>
      </c>
      <c r="P117" s="29">
        <v>2704</v>
      </c>
      <c r="Q117" s="30">
        <v>540.80000000000007</v>
      </c>
    </row>
    <row r="118" spans="1:17" s="31" customFormat="1" x14ac:dyDescent="0.3">
      <c r="A118" s="16">
        <v>137</v>
      </c>
      <c r="B118" s="17" t="s">
        <v>1109</v>
      </c>
      <c r="C118" s="17" t="s">
        <v>647</v>
      </c>
      <c r="D118" s="17" t="s">
        <v>648</v>
      </c>
      <c r="E118" s="16">
        <v>236</v>
      </c>
      <c r="F118" s="17" t="s">
        <v>1110</v>
      </c>
      <c r="G118" s="17" t="s">
        <v>1111</v>
      </c>
      <c r="H118" s="16">
        <v>6</v>
      </c>
      <c r="I118" s="17">
        <v>60311</v>
      </c>
      <c r="J118" s="17" t="s">
        <v>651</v>
      </c>
      <c r="K118" s="26" t="s">
        <v>1112</v>
      </c>
      <c r="L118" s="27">
        <v>30316</v>
      </c>
      <c r="M118" s="16">
        <f>DATEDIF(L118,P1,"Y")</f>
        <v>36</v>
      </c>
      <c r="N118" s="27">
        <v>37043</v>
      </c>
      <c r="O118" s="28">
        <f>DATEDIF(N118,P1,"Y")</f>
        <v>17</v>
      </c>
      <c r="P118" s="29">
        <v>2288.0000000000005</v>
      </c>
      <c r="Q118" s="30">
        <v>457.60000000000014</v>
      </c>
    </row>
    <row r="119" spans="1:17" s="31" customFormat="1" x14ac:dyDescent="0.3">
      <c r="A119" s="16">
        <v>122</v>
      </c>
      <c r="B119" s="17" t="s">
        <v>1113</v>
      </c>
      <c r="C119" s="17" t="s">
        <v>647</v>
      </c>
      <c r="D119" s="17" t="s">
        <v>648</v>
      </c>
      <c r="E119" s="16">
        <v>221</v>
      </c>
      <c r="F119" s="17" t="s">
        <v>1114</v>
      </c>
      <c r="G119" s="17" t="s">
        <v>1115</v>
      </c>
      <c r="H119" s="16">
        <v>11</v>
      </c>
      <c r="I119" s="17">
        <v>60323</v>
      </c>
      <c r="J119" s="17" t="s">
        <v>651</v>
      </c>
      <c r="K119" s="26" t="s">
        <v>1116</v>
      </c>
      <c r="L119" s="27">
        <v>27906</v>
      </c>
      <c r="M119" s="16">
        <f>DATEDIF(L119,P1,"Y")</f>
        <v>42</v>
      </c>
      <c r="N119" s="27">
        <v>36560</v>
      </c>
      <c r="O119" s="28">
        <f>DATEDIF(N119,P1,"Y")</f>
        <v>19</v>
      </c>
      <c r="P119" s="29">
        <v>2288.0000000000005</v>
      </c>
      <c r="Q119" s="30">
        <v>457.60000000000014</v>
      </c>
    </row>
    <row r="120" spans="1:17" s="31" customFormat="1" x14ac:dyDescent="0.3">
      <c r="A120" s="16">
        <v>104</v>
      </c>
      <c r="B120" s="17" t="s">
        <v>1117</v>
      </c>
      <c r="C120" s="17" t="s">
        <v>647</v>
      </c>
      <c r="D120" s="17" t="s">
        <v>648</v>
      </c>
      <c r="E120" s="16">
        <v>203</v>
      </c>
      <c r="F120" s="17" t="s">
        <v>1118</v>
      </c>
      <c r="G120" s="17" t="s">
        <v>1119</v>
      </c>
      <c r="H120" s="16">
        <v>30</v>
      </c>
      <c r="I120" s="17">
        <v>65201</v>
      </c>
      <c r="J120" s="17" t="s">
        <v>417</v>
      </c>
      <c r="K120" s="26" t="s">
        <v>1120</v>
      </c>
      <c r="L120" s="27">
        <v>26778</v>
      </c>
      <c r="M120" s="16">
        <f>DATEDIF(L120,P1,"Y")</f>
        <v>45</v>
      </c>
      <c r="N120" s="27">
        <v>35707</v>
      </c>
      <c r="O120" s="28">
        <f>DATEDIF(N120,P1,"Y")</f>
        <v>21</v>
      </c>
      <c r="P120" s="29">
        <v>2288.0000000000005</v>
      </c>
      <c r="Q120" s="30">
        <v>457.60000000000014</v>
      </c>
    </row>
    <row r="121" spans="1:17" s="31" customFormat="1" x14ac:dyDescent="0.3">
      <c r="A121" s="16">
        <v>133</v>
      </c>
      <c r="B121" s="17" t="s">
        <v>1121</v>
      </c>
      <c r="C121" s="17" t="s">
        <v>647</v>
      </c>
      <c r="D121" s="17" t="s">
        <v>660</v>
      </c>
      <c r="E121" s="16">
        <v>232</v>
      </c>
      <c r="F121" s="17" t="s">
        <v>1122</v>
      </c>
      <c r="G121" s="17" t="s">
        <v>1123</v>
      </c>
      <c r="H121" s="16">
        <v>50</v>
      </c>
      <c r="I121" s="17">
        <v>55129</v>
      </c>
      <c r="J121" s="17" t="s">
        <v>450</v>
      </c>
      <c r="K121" s="26" t="s">
        <v>1124</v>
      </c>
      <c r="L121" s="27">
        <v>29497</v>
      </c>
      <c r="M121" s="16">
        <f>DATEDIF(L121,P1,"Y")</f>
        <v>38</v>
      </c>
      <c r="N121" s="27">
        <v>36910</v>
      </c>
      <c r="O121" s="28">
        <f>DATEDIF(N121,P1,"Y")</f>
        <v>18</v>
      </c>
      <c r="P121" s="29">
        <v>2288.0000000000005</v>
      </c>
      <c r="Q121" s="30">
        <v>457.60000000000014</v>
      </c>
    </row>
    <row r="122" spans="1:17" s="31" customFormat="1" x14ac:dyDescent="0.3">
      <c r="A122" s="16">
        <v>25</v>
      </c>
      <c r="B122" s="17" t="s">
        <v>1125</v>
      </c>
      <c r="C122" s="17" t="s">
        <v>654</v>
      </c>
      <c r="D122" s="17" t="s">
        <v>655</v>
      </c>
      <c r="E122" s="16">
        <v>124</v>
      </c>
      <c r="F122" s="17" t="s">
        <v>1126</v>
      </c>
      <c r="G122" s="17" t="s">
        <v>1127</v>
      </c>
      <c r="H122" s="16">
        <v>60</v>
      </c>
      <c r="I122" s="17">
        <v>60311</v>
      </c>
      <c r="J122" s="17" t="s">
        <v>651</v>
      </c>
      <c r="K122" s="26" t="s">
        <v>1128</v>
      </c>
      <c r="L122" s="27">
        <v>20639</v>
      </c>
      <c r="M122" s="16">
        <f>DATEDIF(L122,P1,"Y")</f>
        <v>62</v>
      </c>
      <c r="N122" s="27">
        <v>28928</v>
      </c>
      <c r="O122" s="28">
        <f>DATEDIF(N122,P1,"Y")</f>
        <v>40</v>
      </c>
      <c r="P122" s="29">
        <v>4160</v>
      </c>
      <c r="Q122" s="30">
        <v>832</v>
      </c>
    </row>
    <row r="123" spans="1:17" s="31" customFormat="1" x14ac:dyDescent="0.3">
      <c r="A123" s="16">
        <v>132</v>
      </c>
      <c r="B123" s="17" t="s">
        <v>1129</v>
      </c>
      <c r="C123" s="17" t="s">
        <v>654</v>
      </c>
      <c r="D123" s="17" t="s">
        <v>655</v>
      </c>
      <c r="E123" s="16">
        <v>231</v>
      </c>
      <c r="F123" s="17" t="s">
        <v>1130</v>
      </c>
      <c r="G123" s="17" t="s">
        <v>1131</v>
      </c>
      <c r="H123" s="16">
        <v>32</v>
      </c>
      <c r="I123" s="17">
        <v>65205</v>
      </c>
      <c r="J123" s="17" t="s">
        <v>417</v>
      </c>
      <c r="K123" s="26" t="s">
        <v>1132</v>
      </c>
      <c r="L123" s="27">
        <v>29113</v>
      </c>
      <c r="M123" s="16">
        <f>DATEDIF(L123,P1,"Y")</f>
        <v>39</v>
      </c>
      <c r="N123" s="27">
        <v>36866</v>
      </c>
      <c r="O123" s="28">
        <f>DATEDIF(N123,P1,"Y")</f>
        <v>18</v>
      </c>
      <c r="P123" s="29">
        <v>3520</v>
      </c>
      <c r="Q123" s="30">
        <v>704</v>
      </c>
    </row>
    <row r="124" spans="1:17" s="31" customFormat="1" x14ac:dyDescent="0.3">
      <c r="A124" s="16">
        <v>68</v>
      </c>
      <c r="B124" s="17" t="s">
        <v>1133</v>
      </c>
      <c r="C124" s="17" t="s">
        <v>647</v>
      </c>
      <c r="D124" s="17" t="s">
        <v>648</v>
      </c>
      <c r="E124" s="16">
        <v>167</v>
      </c>
      <c r="F124" s="17" t="s">
        <v>1134</v>
      </c>
      <c r="G124" s="17" t="s">
        <v>1135</v>
      </c>
      <c r="H124" s="16">
        <v>66</v>
      </c>
      <c r="I124" s="17">
        <v>64293</v>
      </c>
      <c r="J124" s="17" t="s">
        <v>473</v>
      </c>
      <c r="K124" s="26" t="s">
        <v>1136</v>
      </c>
      <c r="L124" s="27">
        <v>23198</v>
      </c>
      <c r="M124" s="16">
        <f>DATEDIF(L124,P1,"Y")</f>
        <v>55</v>
      </c>
      <c r="N124" s="27">
        <v>33532</v>
      </c>
      <c r="O124" s="28">
        <f>DATEDIF(N124,P1,"Y")</f>
        <v>27</v>
      </c>
      <c r="P124" s="29">
        <v>2704</v>
      </c>
      <c r="Q124" s="30">
        <v>540.80000000000007</v>
      </c>
    </row>
    <row r="125" spans="1:17" s="31" customFormat="1" x14ac:dyDescent="0.3">
      <c r="A125" s="16">
        <v>102</v>
      </c>
      <c r="B125" s="17" t="s">
        <v>1137</v>
      </c>
      <c r="C125" s="17" t="s">
        <v>647</v>
      </c>
      <c r="D125" s="17" t="s">
        <v>648</v>
      </c>
      <c r="E125" s="16">
        <v>201</v>
      </c>
      <c r="F125" s="17" t="s">
        <v>1138</v>
      </c>
      <c r="G125" s="17" t="s">
        <v>1139</v>
      </c>
      <c r="H125" s="16">
        <v>45</v>
      </c>
      <c r="I125" s="17">
        <v>60315</v>
      </c>
      <c r="J125" s="17" t="s">
        <v>651</v>
      </c>
      <c r="K125" s="26" t="s">
        <v>1140</v>
      </c>
      <c r="L125" s="27">
        <v>24656</v>
      </c>
      <c r="M125" s="16">
        <f>DATEDIF(L125,P1,"Y")</f>
        <v>51</v>
      </c>
      <c r="N125" s="27">
        <v>35595</v>
      </c>
      <c r="O125" s="28">
        <f>DATEDIF(N125,P1,"Y")</f>
        <v>21</v>
      </c>
      <c r="P125" s="29">
        <v>2288.0000000000005</v>
      </c>
      <c r="Q125" s="30">
        <v>457.60000000000014</v>
      </c>
    </row>
    <row r="126" spans="1:17" s="31" customFormat="1" x14ac:dyDescent="0.3">
      <c r="A126" s="16">
        <v>57</v>
      </c>
      <c r="B126" s="17" t="s">
        <v>1141</v>
      </c>
      <c r="C126" s="17" t="s">
        <v>647</v>
      </c>
      <c r="D126" s="17" t="s">
        <v>760</v>
      </c>
      <c r="E126" s="16">
        <v>156</v>
      </c>
      <c r="F126" s="17" t="s">
        <v>1142</v>
      </c>
      <c r="G126" s="17" t="s">
        <v>1143</v>
      </c>
      <c r="H126" s="16">
        <v>63</v>
      </c>
      <c r="I126" s="17">
        <v>65208</v>
      </c>
      <c r="J126" s="17" t="s">
        <v>417</v>
      </c>
      <c r="K126" s="26" t="s">
        <v>1144</v>
      </c>
      <c r="L126" s="27">
        <v>26624</v>
      </c>
      <c r="M126" s="16">
        <f>DATEDIF(L126,P1,"Y")</f>
        <v>46</v>
      </c>
      <c r="N126" s="27">
        <v>32519</v>
      </c>
      <c r="O126" s="28">
        <f>DATEDIF(N126,P1,"Y")</f>
        <v>30</v>
      </c>
      <c r="P126" s="29">
        <v>2392</v>
      </c>
      <c r="Q126" s="30">
        <v>478.40000000000003</v>
      </c>
    </row>
    <row r="127" spans="1:17" s="31" customFormat="1" x14ac:dyDescent="0.3">
      <c r="A127" s="16">
        <v>112</v>
      </c>
      <c r="B127" s="17" t="s">
        <v>1145</v>
      </c>
      <c r="C127" s="17" t="s">
        <v>647</v>
      </c>
      <c r="D127" s="17" t="s">
        <v>660</v>
      </c>
      <c r="E127" s="16">
        <v>211</v>
      </c>
      <c r="F127" s="17" t="s">
        <v>1146</v>
      </c>
      <c r="G127" s="17" t="s">
        <v>1147</v>
      </c>
      <c r="H127" s="16">
        <v>10</v>
      </c>
      <c r="I127" s="17">
        <v>65206</v>
      </c>
      <c r="J127" s="17" t="s">
        <v>417</v>
      </c>
      <c r="K127" s="26" t="s">
        <v>1148</v>
      </c>
      <c r="L127" s="27">
        <v>27977</v>
      </c>
      <c r="M127" s="16">
        <f>DATEDIF(L127,P1,"Y")</f>
        <v>42</v>
      </c>
      <c r="N127" s="27">
        <v>36060</v>
      </c>
      <c r="O127" s="28">
        <f>DATEDIF(N127,P1,"Y")</f>
        <v>20</v>
      </c>
      <c r="P127" s="29">
        <v>2288.0000000000005</v>
      </c>
      <c r="Q127" s="30">
        <v>457.60000000000014</v>
      </c>
    </row>
    <row r="128" spans="1:17" s="31" customFormat="1" x14ac:dyDescent="0.3">
      <c r="A128" s="16">
        <v>119</v>
      </c>
      <c r="B128" s="17" t="s">
        <v>1149</v>
      </c>
      <c r="C128" s="17" t="s">
        <v>647</v>
      </c>
      <c r="D128" s="17" t="s">
        <v>648</v>
      </c>
      <c r="E128" s="16">
        <v>218</v>
      </c>
      <c r="F128" s="17" t="s">
        <v>1150</v>
      </c>
      <c r="G128" s="17" t="s">
        <v>1151</v>
      </c>
      <c r="H128" s="16">
        <v>27</v>
      </c>
      <c r="I128" s="17">
        <v>60310</v>
      </c>
      <c r="J128" s="17" t="s">
        <v>651</v>
      </c>
      <c r="K128" s="26" t="s">
        <v>1152</v>
      </c>
      <c r="L128" s="27">
        <v>23534</v>
      </c>
      <c r="M128" s="16">
        <f>DATEDIF(L128,P1,"Y")</f>
        <v>54</v>
      </c>
      <c r="N128" s="27">
        <v>36336</v>
      </c>
      <c r="O128" s="28">
        <f>DATEDIF(N128,P1,"Y")</f>
        <v>19</v>
      </c>
      <c r="P128" s="29">
        <v>2288.0000000000005</v>
      </c>
      <c r="Q128" s="30">
        <v>457.60000000000014</v>
      </c>
    </row>
    <row r="129" spans="1:17" x14ac:dyDescent="0.3">
      <c r="A129" s="16">
        <v>24</v>
      </c>
      <c r="B129" s="17" t="s">
        <v>1153</v>
      </c>
      <c r="C129" s="17" t="s">
        <v>654</v>
      </c>
      <c r="D129" s="17" t="s">
        <v>679</v>
      </c>
      <c r="E129" s="16">
        <v>123</v>
      </c>
      <c r="F129" s="17" t="s">
        <v>1154</v>
      </c>
      <c r="G129" s="17" t="s">
        <v>1155</v>
      </c>
      <c r="H129" s="16">
        <v>23</v>
      </c>
      <c r="I129" s="17">
        <v>64291</v>
      </c>
      <c r="J129" s="17" t="s">
        <v>473</v>
      </c>
      <c r="K129" s="26" t="s">
        <v>1156</v>
      </c>
      <c r="L129" s="27">
        <v>21430</v>
      </c>
      <c r="M129" s="16">
        <f>DATEDIF(L129,P1,"Y")</f>
        <v>60</v>
      </c>
      <c r="N129" s="27">
        <v>28922</v>
      </c>
      <c r="O129" s="28">
        <f>DATEDIF(N129,P1,"Y")</f>
        <v>40</v>
      </c>
      <c r="P129" s="29">
        <v>1768</v>
      </c>
      <c r="Q129" s="30">
        <v>353.6</v>
      </c>
    </row>
    <row r="130" spans="1:17" s="31" customFormat="1" x14ac:dyDescent="0.3">
      <c r="A130" s="16">
        <v>38</v>
      </c>
      <c r="B130" s="17" t="s">
        <v>1157</v>
      </c>
      <c r="C130" s="17" t="s">
        <v>696</v>
      </c>
      <c r="D130" s="17" t="s">
        <v>1158</v>
      </c>
      <c r="E130" s="16">
        <v>137</v>
      </c>
      <c r="F130" s="17" t="s">
        <v>1159</v>
      </c>
      <c r="G130" s="17" t="s">
        <v>1160</v>
      </c>
      <c r="H130" s="16">
        <v>33</v>
      </c>
      <c r="I130" s="17">
        <v>64299</v>
      </c>
      <c r="J130" s="17" t="s">
        <v>473</v>
      </c>
      <c r="K130" s="26" t="s">
        <v>1161</v>
      </c>
      <c r="L130" s="27">
        <v>20429</v>
      </c>
      <c r="M130" s="16">
        <f>DATEDIF(L130,P1,"Y")</f>
        <v>63</v>
      </c>
      <c r="N130" s="27">
        <v>31178</v>
      </c>
      <c r="O130" s="28">
        <f>DATEDIF(N130,P1,"Y")</f>
        <v>33</v>
      </c>
      <c r="P130" s="29">
        <v>3432</v>
      </c>
      <c r="Q130" s="30">
        <v>686.40000000000009</v>
      </c>
    </row>
    <row r="131" spans="1:17" s="31" customFormat="1" x14ac:dyDescent="0.3">
      <c r="A131" s="16">
        <v>140</v>
      </c>
      <c r="B131" s="17" t="s">
        <v>1162</v>
      </c>
      <c r="C131" s="17" t="s">
        <v>647</v>
      </c>
      <c r="D131" s="17" t="s">
        <v>665</v>
      </c>
      <c r="E131" s="16">
        <v>239</v>
      </c>
      <c r="F131" s="17" t="s">
        <v>1163</v>
      </c>
      <c r="G131" s="17" t="s">
        <v>1164</v>
      </c>
      <c r="H131" s="16">
        <v>44</v>
      </c>
      <c r="I131" s="17">
        <v>60313</v>
      </c>
      <c r="J131" s="17" t="s">
        <v>651</v>
      </c>
      <c r="K131" s="26" t="s">
        <v>1165</v>
      </c>
      <c r="L131" s="27">
        <v>28898</v>
      </c>
      <c r="M131" s="16">
        <f>DATEDIF(L131,P1,"Y")</f>
        <v>40</v>
      </c>
      <c r="N131" s="27">
        <v>37146</v>
      </c>
      <c r="O131" s="28">
        <f>DATEDIF(N131,P1,"Y")</f>
        <v>17</v>
      </c>
      <c r="P131" s="29">
        <v>2288.0000000000005</v>
      </c>
      <c r="Q131" s="30">
        <v>457.60000000000014</v>
      </c>
    </row>
    <row r="132" spans="1:17" s="31" customFormat="1" x14ac:dyDescent="0.3">
      <c r="A132" s="16">
        <v>99</v>
      </c>
      <c r="B132" s="17" t="s">
        <v>1166</v>
      </c>
      <c r="C132" s="17" t="s">
        <v>696</v>
      </c>
      <c r="D132" s="17" t="s">
        <v>781</v>
      </c>
      <c r="E132" s="16">
        <v>198</v>
      </c>
      <c r="F132" s="17" t="s">
        <v>1167</v>
      </c>
      <c r="G132" s="17" t="s">
        <v>1168</v>
      </c>
      <c r="H132" s="16">
        <v>14</v>
      </c>
      <c r="I132" s="17">
        <v>55124</v>
      </c>
      <c r="J132" s="17" t="s">
        <v>450</v>
      </c>
      <c r="K132" s="26" t="s">
        <v>1169</v>
      </c>
      <c r="L132" s="27">
        <v>27355</v>
      </c>
      <c r="M132" s="16">
        <f>DATEDIF(L132,P1,"Y")</f>
        <v>44</v>
      </c>
      <c r="N132" s="27">
        <v>38460</v>
      </c>
      <c r="O132" s="28">
        <f>DATEDIF(N132,P1,"Y")</f>
        <v>13</v>
      </c>
      <c r="P132" s="29">
        <v>3848</v>
      </c>
      <c r="Q132" s="30">
        <v>769.6</v>
      </c>
    </row>
    <row r="133" spans="1:17" s="31" customFormat="1" x14ac:dyDescent="0.3">
      <c r="A133" s="16">
        <v>94</v>
      </c>
      <c r="B133" s="17" t="s">
        <v>1170</v>
      </c>
      <c r="C133" s="17" t="s">
        <v>647</v>
      </c>
      <c r="D133" s="17" t="s">
        <v>665</v>
      </c>
      <c r="E133" s="16">
        <v>193</v>
      </c>
      <c r="F133" s="17" t="s">
        <v>1171</v>
      </c>
      <c r="G133" s="17" t="s">
        <v>1172</v>
      </c>
      <c r="H133" s="16">
        <v>5</v>
      </c>
      <c r="I133" s="17">
        <v>60323</v>
      </c>
      <c r="J133" s="17" t="s">
        <v>651</v>
      </c>
      <c r="K133" s="26" t="s">
        <v>1173</v>
      </c>
      <c r="L133" s="27">
        <v>22755</v>
      </c>
      <c r="M133" s="16">
        <f>DATEDIF(L133,P1,"Y")</f>
        <v>56</v>
      </c>
      <c r="N133" s="27">
        <v>35314</v>
      </c>
      <c r="O133" s="28">
        <f>DATEDIF(N133,P1,"Y")</f>
        <v>22</v>
      </c>
      <c r="P133" s="29">
        <v>2704</v>
      </c>
      <c r="Q133" s="30">
        <v>540.80000000000007</v>
      </c>
    </row>
    <row r="134" spans="1:17" s="31" customFormat="1" x14ac:dyDescent="0.3">
      <c r="A134" s="16">
        <v>27</v>
      </c>
      <c r="B134" s="17" t="s">
        <v>1174</v>
      </c>
      <c r="C134" s="17" t="s">
        <v>731</v>
      </c>
      <c r="D134" s="17" t="s">
        <v>732</v>
      </c>
      <c r="E134" s="16">
        <v>126</v>
      </c>
      <c r="F134" s="17" t="s">
        <v>1175</v>
      </c>
      <c r="G134" s="17" t="s">
        <v>1176</v>
      </c>
      <c r="H134" s="16">
        <v>50</v>
      </c>
      <c r="I134" s="17">
        <v>65203</v>
      </c>
      <c r="J134" s="17" t="s">
        <v>417</v>
      </c>
      <c r="K134" s="26" t="s">
        <v>1177</v>
      </c>
      <c r="L134" s="27">
        <v>23307</v>
      </c>
      <c r="M134" s="16">
        <f>DATEDIF(L134,P1,"Y")</f>
        <v>55</v>
      </c>
      <c r="N134" s="27">
        <v>36210</v>
      </c>
      <c r="O134" s="28">
        <f>DATEDIF(N134,P1,"Y")</f>
        <v>20</v>
      </c>
      <c r="P134" s="29">
        <v>4160</v>
      </c>
      <c r="Q134" s="30">
        <v>832</v>
      </c>
    </row>
    <row r="135" spans="1:17" s="31" customFormat="1" x14ac:dyDescent="0.3">
      <c r="A135" s="16">
        <v>148</v>
      </c>
      <c r="B135" s="17" t="s">
        <v>1178</v>
      </c>
      <c r="C135" s="17" t="s">
        <v>41</v>
      </c>
      <c r="D135" s="17" t="s">
        <v>41</v>
      </c>
      <c r="E135" s="16">
        <v>247</v>
      </c>
      <c r="F135" s="17" t="s">
        <v>1179</v>
      </c>
      <c r="G135" s="17" t="s">
        <v>1180</v>
      </c>
      <c r="H135" s="16">
        <v>13</v>
      </c>
      <c r="I135" s="17">
        <v>60324</v>
      </c>
      <c r="J135" s="17" t="s">
        <v>651</v>
      </c>
      <c r="K135" s="26" t="s">
        <v>1181</v>
      </c>
      <c r="L135" s="27">
        <v>29367</v>
      </c>
      <c r="M135" s="16">
        <f>DATEDIF(L135,P1,"Y")</f>
        <v>38</v>
      </c>
      <c r="N135" s="27">
        <v>37527</v>
      </c>
      <c r="O135" s="28">
        <f>DATEDIF(N135,P1,"Y")</f>
        <v>16</v>
      </c>
      <c r="P135" s="29">
        <v>2640</v>
      </c>
      <c r="Q135" s="30">
        <v>528</v>
      </c>
    </row>
    <row r="136" spans="1:17" s="31" customFormat="1" x14ac:dyDescent="0.3">
      <c r="A136" s="16">
        <v>31</v>
      </c>
      <c r="B136" s="17" t="s">
        <v>1182</v>
      </c>
      <c r="C136" s="17" t="s">
        <v>696</v>
      </c>
      <c r="D136" s="17" t="s">
        <v>697</v>
      </c>
      <c r="E136" s="16">
        <v>130</v>
      </c>
      <c r="F136" s="17" t="s">
        <v>1183</v>
      </c>
      <c r="G136" s="17" t="s">
        <v>1184</v>
      </c>
      <c r="H136" s="16">
        <v>11</v>
      </c>
      <c r="I136" s="17">
        <v>60318</v>
      </c>
      <c r="J136" s="17" t="s">
        <v>651</v>
      </c>
      <c r="K136" s="26" t="s">
        <v>1185</v>
      </c>
      <c r="L136" s="27">
        <v>25907</v>
      </c>
      <c r="M136" s="16">
        <f>DATEDIF(L136,P1,"Y")</f>
        <v>48</v>
      </c>
      <c r="N136" s="27">
        <v>38085</v>
      </c>
      <c r="O136" s="28">
        <f>DATEDIF(N136,P1,"Y")</f>
        <v>15</v>
      </c>
      <c r="P136" s="29">
        <v>3640</v>
      </c>
      <c r="Q136" s="30">
        <v>728</v>
      </c>
    </row>
    <row r="137" spans="1:17" x14ac:dyDescent="0.3">
      <c r="A137" s="16">
        <v>79</v>
      </c>
      <c r="B137" s="17" t="s">
        <v>1186</v>
      </c>
      <c r="C137" s="17" t="s">
        <v>654</v>
      </c>
      <c r="D137" s="17" t="s">
        <v>679</v>
      </c>
      <c r="E137" s="16">
        <v>178</v>
      </c>
      <c r="F137" s="17" t="s">
        <v>1187</v>
      </c>
      <c r="G137" s="17" t="s">
        <v>1188</v>
      </c>
      <c r="H137" s="16">
        <v>22</v>
      </c>
      <c r="I137" s="17">
        <v>60311</v>
      </c>
      <c r="J137" s="17" t="s">
        <v>651</v>
      </c>
      <c r="K137" s="26" t="s">
        <v>1189</v>
      </c>
      <c r="L137" s="27">
        <v>23979</v>
      </c>
      <c r="M137" s="16">
        <f>DATEDIF(L137,P1,"Y")</f>
        <v>53</v>
      </c>
      <c r="N137" s="27">
        <v>34233</v>
      </c>
      <c r="O137" s="28">
        <f>DATEDIF(N137,P1,"Y")</f>
        <v>25</v>
      </c>
      <c r="P137" s="29">
        <v>1768</v>
      </c>
      <c r="Q137" s="30">
        <v>353.6</v>
      </c>
    </row>
    <row r="138" spans="1:17" s="31" customFormat="1" x14ac:dyDescent="0.3">
      <c r="A138" s="16">
        <v>39</v>
      </c>
      <c r="B138" s="17" t="s">
        <v>1190</v>
      </c>
      <c r="C138" s="17" t="s">
        <v>654</v>
      </c>
      <c r="D138" s="17" t="s">
        <v>655</v>
      </c>
      <c r="E138" s="16">
        <v>138</v>
      </c>
      <c r="F138" s="17" t="s">
        <v>1191</v>
      </c>
      <c r="G138" s="17" t="s">
        <v>1192</v>
      </c>
      <c r="H138" s="16">
        <v>11</v>
      </c>
      <c r="I138" s="17">
        <v>60320</v>
      </c>
      <c r="J138" s="17" t="s">
        <v>651</v>
      </c>
      <c r="K138" s="26" t="s">
        <v>1193</v>
      </c>
      <c r="L138" s="27">
        <v>23289</v>
      </c>
      <c r="M138" s="16">
        <f>DATEDIF(L138,P1,"Y")</f>
        <v>55</v>
      </c>
      <c r="N138" s="27">
        <v>31254</v>
      </c>
      <c r="O138" s="28">
        <f>DATEDIF(N138,P1,"Y")</f>
        <v>33</v>
      </c>
      <c r="P138" s="29">
        <v>4160</v>
      </c>
      <c r="Q138" s="30">
        <v>832</v>
      </c>
    </row>
    <row r="139" spans="1:17" s="31" customFormat="1" x14ac:dyDescent="0.3">
      <c r="A139" s="16">
        <v>56</v>
      </c>
      <c r="B139" s="17" t="s">
        <v>1194</v>
      </c>
      <c r="C139" s="17" t="s">
        <v>647</v>
      </c>
      <c r="D139" s="17" t="s">
        <v>648</v>
      </c>
      <c r="E139" s="16">
        <v>155</v>
      </c>
      <c r="F139" s="17" t="s">
        <v>1195</v>
      </c>
      <c r="G139" s="17" t="s">
        <v>1196</v>
      </c>
      <c r="H139" s="16">
        <v>35</v>
      </c>
      <c r="I139" s="17">
        <v>55125</v>
      </c>
      <c r="J139" s="17" t="s">
        <v>450</v>
      </c>
      <c r="K139" s="26" t="s">
        <v>1197</v>
      </c>
      <c r="L139" s="27">
        <v>24815</v>
      </c>
      <c r="M139" s="16">
        <f>DATEDIF(L139,P1,"Y")</f>
        <v>51</v>
      </c>
      <c r="N139" s="27">
        <v>32517</v>
      </c>
      <c r="O139" s="28">
        <f>DATEDIF(N139,P1,"Y")</f>
        <v>30</v>
      </c>
      <c r="P139" s="29">
        <v>2704</v>
      </c>
      <c r="Q139" s="30">
        <v>540.80000000000007</v>
      </c>
    </row>
    <row r="140" spans="1:17" s="31" customFormat="1" x14ac:dyDescent="0.3">
      <c r="A140" s="16">
        <v>51</v>
      </c>
      <c r="B140" s="17" t="s">
        <v>1198</v>
      </c>
      <c r="C140" s="17" t="s">
        <v>647</v>
      </c>
      <c r="D140" s="17" t="s">
        <v>660</v>
      </c>
      <c r="E140" s="16">
        <v>150</v>
      </c>
      <c r="F140" s="17" t="s">
        <v>1199</v>
      </c>
      <c r="G140" s="17" t="s">
        <v>1200</v>
      </c>
      <c r="H140" s="16">
        <v>41</v>
      </c>
      <c r="I140" s="17">
        <v>60325</v>
      </c>
      <c r="J140" s="17" t="s">
        <v>651</v>
      </c>
      <c r="K140" s="26" t="s">
        <v>1201</v>
      </c>
      <c r="L140" s="27">
        <v>21157</v>
      </c>
      <c r="M140" s="16">
        <f>DATEDIF(L140,P1,"Y")</f>
        <v>61</v>
      </c>
      <c r="N140" s="27">
        <v>32042</v>
      </c>
      <c r="O140" s="28">
        <f>DATEDIF(N140,P1,"Y")</f>
        <v>31</v>
      </c>
      <c r="P140" s="29">
        <v>2704</v>
      </c>
      <c r="Q140" s="30">
        <v>540.80000000000007</v>
      </c>
    </row>
    <row r="141" spans="1:17" s="31" customFormat="1" x14ac:dyDescent="0.3">
      <c r="A141" s="16">
        <v>98</v>
      </c>
      <c r="B141" s="17" t="s">
        <v>1202</v>
      </c>
      <c r="C141" s="17" t="s">
        <v>647</v>
      </c>
      <c r="D141" s="17" t="s">
        <v>760</v>
      </c>
      <c r="E141" s="16">
        <v>197</v>
      </c>
      <c r="F141" s="17" t="s">
        <v>1203</v>
      </c>
      <c r="G141" s="17" t="s">
        <v>1204</v>
      </c>
      <c r="H141" s="16">
        <v>47</v>
      </c>
      <c r="I141" s="17">
        <v>60320</v>
      </c>
      <c r="J141" s="17" t="s">
        <v>651</v>
      </c>
      <c r="K141" s="26" t="s">
        <v>1205</v>
      </c>
      <c r="L141" s="27">
        <v>26232</v>
      </c>
      <c r="M141" s="16">
        <f>DATEDIF(L141,P1,"Y")</f>
        <v>47</v>
      </c>
      <c r="N141" s="27">
        <v>35417</v>
      </c>
      <c r="O141" s="28">
        <f>DATEDIF(N141,P1,"Y")</f>
        <v>22</v>
      </c>
      <c r="P141" s="29">
        <v>2392</v>
      </c>
      <c r="Q141" s="30">
        <v>478.40000000000003</v>
      </c>
    </row>
    <row r="142" spans="1:17" s="31" customFormat="1" x14ac:dyDescent="0.3">
      <c r="A142" s="16">
        <v>83</v>
      </c>
      <c r="B142" s="17" t="s">
        <v>1206</v>
      </c>
      <c r="C142" s="17" t="s">
        <v>654</v>
      </c>
      <c r="D142" s="17" t="s">
        <v>655</v>
      </c>
      <c r="E142" s="16">
        <v>182</v>
      </c>
      <c r="F142" s="17" t="s">
        <v>1207</v>
      </c>
      <c r="G142" s="17" t="s">
        <v>1208</v>
      </c>
      <c r="H142" s="16">
        <v>2</v>
      </c>
      <c r="I142" s="17">
        <v>65206</v>
      </c>
      <c r="J142" s="17" t="s">
        <v>417</v>
      </c>
      <c r="K142" s="26" t="s">
        <v>1209</v>
      </c>
      <c r="L142" s="27">
        <v>28024</v>
      </c>
      <c r="M142" s="16">
        <f>DATEDIF(L142,P1,"Y")</f>
        <v>42</v>
      </c>
      <c r="N142" s="27">
        <v>34711</v>
      </c>
      <c r="O142" s="28">
        <f>DATEDIF(N142,P1,"Y")</f>
        <v>24</v>
      </c>
      <c r="P142" s="29">
        <v>4160</v>
      </c>
      <c r="Q142" s="30">
        <v>832</v>
      </c>
    </row>
    <row r="143" spans="1:17" s="31" customFormat="1" x14ac:dyDescent="0.3">
      <c r="A143" s="16">
        <v>19</v>
      </c>
      <c r="B143" s="17" t="s">
        <v>1210</v>
      </c>
      <c r="C143" s="17" t="s">
        <v>647</v>
      </c>
      <c r="D143" s="17" t="s">
        <v>660</v>
      </c>
      <c r="E143" s="16">
        <v>118</v>
      </c>
      <c r="F143" s="17" t="s">
        <v>1211</v>
      </c>
      <c r="G143" s="17" t="s">
        <v>1212</v>
      </c>
      <c r="H143" s="16">
        <v>30</v>
      </c>
      <c r="I143" s="17">
        <v>60315</v>
      </c>
      <c r="J143" s="17" t="s">
        <v>651</v>
      </c>
      <c r="K143" s="26" t="s">
        <v>1213</v>
      </c>
      <c r="L143" s="27">
        <v>19499</v>
      </c>
      <c r="M143" s="16">
        <f>DATEDIF(L143,P1,"Y")</f>
        <v>65</v>
      </c>
      <c r="N143" s="27">
        <v>28335</v>
      </c>
      <c r="O143" s="28">
        <f>DATEDIF(N143,P1,"Y")</f>
        <v>41</v>
      </c>
      <c r="P143" s="29">
        <v>2704</v>
      </c>
      <c r="Q143" s="30">
        <v>540.80000000000007</v>
      </c>
    </row>
    <row r="144" spans="1:17" s="31" customFormat="1" x14ac:dyDescent="0.3">
      <c r="A144" s="16">
        <v>116</v>
      </c>
      <c r="B144" s="17" t="s">
        <v>1214</v>
      </c>
      <c r="C144" s="17" t="s">
        <v>731</v>
      </c>
      <c r="D144" s="17" t="s">
        <v>941</v>
      </c>
      <c r="E144" s="16">
        <v>215</v>
      </c>
      <c r="F144" s="17" t="s">
        <v>1215</v>
      </c>
      <c r="G144" s="17" t="s">
        <v>1216</v>
      </c>
      <c r="H144" s="16">
        <v>10</v>
      </c>
      <c r="I144" s="17">
        <v>60324</v>
      </c>
      <c r="J144" s="17" t="s">
        <v>651</v>
      </c>
      <c r="K144" s="26" t="s">
        <v>1217</v>
      </c>
      <c r="L144" s="27">
        <v>30045</v>
      </c>
      <c r="M144" s="16">
        <f>DATEDIF(L144,P1,"Y")</f>
        <v>37</v>
      </c>
      <c r="N144" s="27">
        <v>36170</v>
      </c>
      <c r="O144" s="28">
        <f>DATEDIF(N144,P1,"Y")</f>
        <v>20</v>
      </c>
      <c r="P144" s="29">
        <v>3080.0000000000005</v>
      </c>
      <c r="Q144" s="30">
        <v>616.00000000000011</v>
      </c>
    </row>
    <row r="145" spans="1:17" s="31" customFormat="1" x14ac:dyDescent="0.3">
      <c r="A145" s="16">
        <v>88</v>
      </c>
      <c r="B145" s="17" t="s">
        <v>1218</v>
      </c>
      <c r="C145" s="17" t="s">
        <v>647</v>
      </c>
      <c r="D145" s="17" t="s">
        <v>648</v>
      </c>
      <c r="E145" s="16">
        <v>187</v>
      </c>
      <c r="F145" s="17" t="s">
        <v>1219</v>
      </c>
      <c r="G145" s="17" t="s">
        <v>1220</v>
      </c>
      <c r="H145" s="16">
        <v>2</v>
      </c>
      <c r="I145" s="17">
        <v>65202</v>
      </c>
      <c r="J145" s="17" t="s">
        <v>417</v>
      </c>
      <c r="K145" s="26" t="s">
        <v>1221</v>
      </c>
      <c r="L145" s="27">
        <v>25718</v>
      </c>
      <c r="M145" s="16">
        <f>DATEDIF(L145,P1,"Y")</f>
        <v>48</v>
      </c>
      <c r="N145" s="27">
        <v>34997</v>
      </c>
      <c r="O145" s="28">
        <f>DATEDIF(N145,P1,"Y")</f>
        <v>23</v>
      </c>
      <c r="P145" s="29">
        <v>2704</v>
      </c>
      <c r="Q145" s="30">
        <v>540.80000000000007</v>
      </c>
    </row>
    <row r="146" spans="1:17" s="31" customFormat="1" x14ac:dyDescent="0.3">
      <c r="A146" s="16">
        <v>93</v>
      </c>
      <c r="B146" s="17" t="s">
        <v>1222</v>
      </c>
      <c r="C146" s="17" t="s">
        <v>647</v>
      </c>
      <c r="D146" s="17" t="s">
        <v>665</v>
      </c>
      <c r="E146" s="16">
        <v>192</v>
      </c>
      <c r="F146" s="17" t="s">
        <v>1223</v>
      </c>
      <c r="G146" s="17" t="s">
        <v>1224</v>
      </c>
      <c r="H146" s="16">
        <v>28</v>
      </c>
      <c r="I146" s="17">
        <v>60321</v>
      </c>
      <c r="J146" s="17" t="s">
        <v>651</v>
      </c>
      <c r="K146" s="26" t="s">
        <v>1225</v>
      </c>
      <c r="L146" s="27">
        <v>22842</v>
      </c>
      <c r="M146" s="16">
        <f>DATEDIF(L146,P1,"Y")</f>
        <v>56</v>
      </c>
      <c r="N146" s="27">
        <v>35314</v>
      </c>
      <c r="O146" s="28">
        <f>DATEDIF(N146,P1,"Y")</f>
        <v>22</v>
      </c>
      <c r="P146" s="29">
        <v>2704</v>
      </c>
      <c r="Q146" s="30">
        <v>540.80000000000007</v>
      </c>
    </row>
    <row r="147" spans="1:17" s="31" customFormat="1" x14ac:dyDescent="0.3">
      <c r="A147" s="16">
        <v>126</v>
      </c>
      <c r="B147" s="17" t="s">
        <v>1226</v>
      </c>
      <c r="C147" s="17" t="s">
        <v>654</v>
      </c>
      <c r="D147" s="17" t="s">
        <v>655</v>
      </c>
      <c r="E147" s="16">
        <v>225</v>
      </c>
      <c r="F147" s="17" t="s">
        <v>1227</v>
      </c>
      <c r="G147" s="17" t="s">
        <v>1228</v>
      </c>
      <c r="H147" s="16">
        <v>1</v>
      </c>
      <c r="I147" s="17">
        <v>60329</v>
      </c>
      <c r="J147" s="17" t="s">
        <v>651</v>
      </c>
      <c r="K147" s="26" t="s">
        <v>1229</v>
      </c>
      <c r="L147" s="27">
        <v>25653</v>
      </c>
      <c r="M147" s="16">
        <f>DATEDIF(L147,P1,"Y")</f>
        <v>49</v>
      </c>
      <c r="N147" s="27">
        <v>36766</v>
      </c>
      <c r="O147" s="28">
        <f>DATEDIF(N147,P1,"Y")</f>
        <v>18</v>
      </c>
      <c r="P147" s="29">
        <v>3520</v>
      </c>
      <c r="Q147" s="30">
        <v>704</v>
      </c>
    </row>
    <row r="148" spans="1:17" s="31" customFormat="1" x14ac:dyDescent="0.3">
      <c r="A148" s="16">
        <v>125</v>
      </c>
      <c r="B148" s="17" t="s">
        <v>1230</v>
      </c>
      <c r="C148" s="17" t="s">
        <v>647</v>
      </c>
      <c r="D148" s="17" t="s">
        <v>760</v>
      </c>
      <c r="E148" s="16">
        <v>224</v>
      </c>
      <c r="F148" s="17" t="s">
        <v>1231</v>
      </c>
      <c r="G148" s="17" t="s">
        <v>1232</v>
      </c>
      <c r="H148" s="16">
        <v>5</v>
      </c>
      <c r="I148" s="17">
        <v>65207</v>
      </c>
      <c r="J148" s="17" t="s">
        <v>417</v>
      </c>
      <c r="K148" s="26" t="s">
        <v>1233</v>
      </c>
      <c r="L148" s="27">
        <v>26405</v>
      </c>
      <c r="M148" s="16">
        <f>DATEDIF(L148,P1,"Y")</f>
        <v>46</v>
      </c>
      <c r="N148" s="27">
        <v>36749</v>
      </c>
      <c r="O148" s="28">
        <f>DATEDIF(N148,P1,"Y")</f>
        <v>18</v>
      </c>
      <c r="P148" s="29">
        <v>2024</v>
      </c>
      <c r="Q148" s="30">
        <v>404.8</v>
      </c>
    </row>
    <row r="149" spans="1:17" s="31" customFormat="1" x14ac:dyDescent="0.3">
      <c r="A149" s="16">
        <v>71</v>
      </c>
      <c r="B149" s="17" t="s">
        <v>1234</v>
      </c>
      <c r="C149" s="17" t="s">
        <v>696</v>
      </c>
      <c r="D149" s="17" t="s">
        <v>697</v>
      </c>
      <c r="E149" s="16">
        <v>170</v>
      </c>
      <c r="F149" s="17" t="s">
        <v>1235</v>
      </c>
      <c r="G149" s="17" t="s">
        <v>1236</v>
      </c>
      <c r="H149" s="16">
        <v>43</v>
      </c>
      <c r="I149" s="17">
        <v>65202</v>
      </c>
      <c r="J149" s="17" t="s">
        <v>417</v>
      </c>
      <c r="K149" s="26" t="s">
        <v>1237</v>
      </c>
      <c r="L149" s="27">
        <v>21197</v>
      </c>
      <c r="M149" s="16">
        <f>DATEDIF(L149,P1,"Y")</f>
        <v>61</v>
      </c>
      <c r="N149" s="27">
        <v>33753</v>
      </c>
      <c r="O149" s="28">
        <f>DATEDIF(N149,P1,"Y")</f>
        <v>26</v>
      </c>
      <c r="P149" s="29">
        <v>3640</v>
      </c>
      <c r="Q149" s="30">
        <v>728</v>
      </c>
    </row>
    <row r="150" spans="1:17" s="31" customFormat="1" x14ac:dyDescent="0.3">
      <c r="A150" s="16">
        <v>53</v>
      </c>
      <c r="B150" s="17" t="s">
        <v>1238</v>
      </c>
      <c r="C150" s="17" t="s">
        <v>696</v>
      </c>
      <c r="D150" s="17" t="s">
        <v>1158</v>
      </c>
      <c r="E150" s="16">
        <v>152</v>
      </c>
      <c r="F150" s="17" t="s">
        <v>1239</v>
      </c>
      <c r="G150" s="17" t="s">
        <v>1240</v>
      </c>
      <c r="H150" s="16">
        <v>49</v>
      </c>
      <c r="I150" s="17">
        <v>64292</v>
      </c>
      <c r="J150" s="17" t="s">
        <v>473</v>
      </c>
      <c r="K150" s="26" t="s">
        <v>1241</v>
      </c>
      <c r="L150" s="27">
        <v>29714</v>
      </c>
      <c r="M150" s="16">
        <f>DATEDIF(L150,P1,"Y")</f>
        <v>37</v>
      </c>
      <c r="N150" s="27">
        <v>38919</v>
      </c>
      <c r="O150" s="28">
        <f>DATEDIF(N150,P1,"Y")</f>
        <v>12</v>
      </c>
      <c r="P150" s="29">
        <v>3432</v>
      </c>
      <c r="Q150" s="30">
        <v>686.40000000000009</v>
      </c>
    </row>
    <row r="151" spans="1:17" s="31" customFormat="1" x14ac:dyDescent="0.3">
      <c r="A151" s="16">
        <v>101</v>
      </c>
      <c r="B151" s="17" t="s">
        <v>1242</v>
      </c>
      <c r="C151" s="17" t="s">
        <v>647</v>
      </c>
      <c r="D151" s="17" t="s">
        <v>660</v>
      </c>
      <c r="E151" s="16">
        <v>200</v>
      </c>
      <c r="F151" s="17" t="s">
        <v>1243</v>
      </c>
      <c r="G151" s="17" t="s">
        <v>1244</v>
      </c>
      <c r="H151" s="16">
        <v>33</v>
      </c>
      <c r="I151" s="17">
        <v>60310</v>
      </c>
      <c r="J151" s="17" t="s">
        <v>651</v>
      </c>
      <c r="K151" s="26" t="s">
        <v>1245</v>
      </c>
      <c r="L151" s="27">
        <v>24899</v>
      </c>
      <c r="M151" s="16">
        <f>DATEDIF(L151,P1,"Y")</f>
        <v>51</v>
      </c>
      <c r="N151" s="27">
        <v>35583</v>
      </c>
      <c r="O151" s="28">
        <f>DATEDIF(N151,P1,"Y")</f>
        <v>21</v>
      </c>
      <c r="P151" s="29">
        <v>2288.0000000000005</v>
      </c>
      <c r="Q151" s="30">
        <v>457.60000000000014</v>
      </c>
    </row>
    <row r="152" spans="1:17" s="31" customFormat="1" x14ac:dyDescent="0.3">
      <c r="A152" s="16">
        <v>131</v>
      </c>
      <c r="B152" s="17" t="s">
        <v>1246</v>
      </c>
      <c r="C152" s="17" t="s">
        <v>696</v>
      </c>
      <c r="D152" s="17" t="s">
        <v>1158</v>
      </c>
      <c r="E152" s="16">
        <v>230</v>
      </c>
      <c r="F152" s="17" t="s">
        <v>1247</v>
      </c>
      <c r="G152" s="17" t="s">
        <v>1248</v>
      </c>
      <c r="H152" s="16">
        <v>28</v>
      </c>
      <c r="I152" s="17">
        <v>60329</v>
      </c>
      <c r="J152" s="17" t="s">
        <v>651</v>
      </c>
      <c r="K152" s="26" t="s">
        <v>1249</v>
      </c>
      <c r="L152" s="27">
        <v>28689</v>
      </c>
      <c r="M152" s="16">
        <f>DATEDIF(L152,P1,"Y")</f>
        <v>40</v>
      </c>
      <c r="N152" s="27">
        <v>36821</v>
      </c>
      <c r="O152" s="28">
        <f>DATEDIF(N152,P1,"Y")</f>
        <v>18</v>
      </c>
      <c r="P152" s="29">
        <v>2904.0000000000005</v>
      </c>
      <c r="Q152" s="30">
        <v>580.80000000000007</v>
      </c>
    </row>
    <row r="153" spans="1:17" s="31" customFormat="1" x14ac:dyDescent="0.3">
      <c r="A153" s="16">
        <v>110</v>
      </c>
      <c r="B153" s="17" t="s">
        <v>1250</v>
      </c>
      <c r="C153" s="17" t="s">
        <v>696</v>
      </c>
      <c r="D153" s="17" t="s">
        <v>697</v>
      </c>
      <c r="E153" s="16">
        <v>209</v>
      </c>
      <c r="F153" s="17" t="s">
        <v>1251</v>
      </c>
      <c r="G153" s="17" t="s">
        <v>1252</v>
      </c>
      <c r="H153" s="16">
        <v>70</v>
      </c>
      <c r="I153" s="17">
        <v>64298</v>
      </c>
      <c r="J153" s="17" t="s">
        <v>473</v>
      </c>
      <c r="K153" s="26" t="s">
        <v>1253</v>
      </c>
      <c r="L153" s="27">
        <v>27150</v>
      </c>
      <c r="M153" s="16">
        <f>DATEDIF(L153,P1,"Y")</f>
        <v>44</v>
      </c>
      <c r="N153" s="27">
        <v>36040</v>
      </c>
      <c r="O153" s="28">
        <f>DATEDIF(N153,P1,"Y")</f>
        <v>20</v>
      </c>
      <c r="P153" s="29">
        <v>3080.0000000000005</v>
      </c>
      <c r="Q153" s="30">
        <v>616.00000000000011</v>
      </c>
    </row>
    <row r="154" spans="1:17" s="31" customFormat="1" x14ac:dyDescent="0.3">
      <c r="A154" s="16">
        <v>109</v>
      </c>
      <c r="B154" s="17" t="s">
        <v>1254</v>
      </c>
      <c r="C154" s="17" t="s">
        <v>647</v>
      </c>
      <c r="D154" s="17" t="s">
        <v>648</v>
      </c>
      <c r="E154" s="16">
        <v>208</v>
      </c>
      <c r="F154" s="17" t="s">
        <v>1255</v>
      </c>
      <c r="G154" s="17" t="s">
        <v>1256</v>
      </c>
      <c r="H154" s="16">
        <v>23</v>
      </c>
      <c r="I154" s="17">
        <v>64291</v>
      </c>
      <c r="J154" s="17" t="s">
        <v>473</v>
      </c>
      <c r="K154" s="26" t="s">
        <v>1257</v>
      </c>
      <c r="L154" s="27">
        <v>29457</v>
      </c>
      <c r="M154" s="16">
        <f>DATEDIF(L154,P1,"Y")</f>
        <v>38</v>
      </c>
      <c r="N154" s="27">
        <v>35999</v>
      </c>
      <c r="O154" s="28">
        <f>DATEDIF(N154,P1,"Y")</f>
        <v>20</v>
      </c>
      <c r="P154" s="29">
        <v>2288.0000000000005</v>
      </c>
      <c r="Q154" s="30">
        <v>457.60000000000014</v>
      </c>
    </row>
    <row r="155" spans="1:17" s="31" customFormat="1" x14ac:dyDescent="0.3">
      <c r="A155" s="16">
        <v>114</v>
      </c>
      <c r="B155" s="17" t="s">
        <v>1258</v>
      </c>
      <c r="C155" s="17" t="s">
        <v>731</v>
      </c>
      <c r="D155" s="17" t="s">
        <v>737</v>
      </c>
      <c r="E155" s="16">
        <v>213</v>
      </c>
      <c r="F155" s="17" t="s">
        <v>1259</v>
      </c>
      <c r="G155" s="17" t="s">
        <v>1260</v>
      </c>
      <c r="H155" s="16">
        <v>29</v>
      </c>
      <c r="I155" s="17">
        <v>60330</v>
      </c>
      <c r="J155" s="17" t="s">
        <v>651</v>
      </c>
      <c r="K155" s="26" t="s">
        <v>1261</v>
      </c>
      <c r="L155" s="27">
        <v>23465</v>
      </c>
      <c r="M155" s="16">
        <f>DATEDIF(L155,P1,"Y")</f>
        <v>55</v>
      </c>
      <c r="N155" s="27">
        <v>36163</v>
      </c>
      <c r="O155" s="28">
        <f>DATEDIF(N155,P1,"Y")</f>
        <v>20</v>
      </c>
      <c r="P155" s="29">
        <v>3520</v>
      </c>
      <c r="Q155" s="30">
        <v>704</v>
      </c>
    </row>
    <row r="156" spans="1:17" s="31" customFormat="1" x14ac:dyDescent="0.3">
      <c r="A156" s="16">
        <v>74</v>
      </c>
      <c r="B156" s="17" t="s">
        <v>1262</v>
      </c>
      <c r="C156" s="17" t="s">
        <v>647</v>
      </c>
      <c r="D156" s="17" t="s">
        <v>648</v>
      </c>
      <c r="E156" s="16">
        <v>173</v>
      </c>
      <c r="F156" s="17" t="s">
        <v>1263</v>
      </c>
      <c r="G156" s="17" t="s">
        <v>1264</v>
      </c>
      <c r="H156" s="16">
        <v>9</v>
      </c>
      <c r="I156" s="17">
        <v>55125</v>
      </c>
      <c r="J156" s="17" t="s">
        <v>450</v>
      </c>
      <c r="K156" s="26" t="s">
        <v>1265</v>
      </c>
      <c r="L156" s="27">
        <v>25531</v>
      </c>
      <c r="M156" s="16">
        <f>DATEDIF(L156,P1,"Y")</f>
        <v>49</v>
      </c>
      <c r="N156" s="27">
        <v>34142</v>
      </c>
      <c r="O156" s="28">
        <f>DATEDIF(N156,P1,"Y")</f>
        <v>25</v>
      </c>
      <c r="P156" s="29">
        <v>2704</v>
      </c>
      <c r="Q156" s="30">
        <v>540.80000000000007</v>
      </c>
    </row>
    <row r="157" spans="1:17" x14ac:dyDescent="0.3">
      <c r="P157" s="32"/>
    </row>
    <row r="159" spans="1:17" x14ac:dyDescent="0.3">
      <c r="P159" s="27"/>
    </row>
    <row r="160" spans="1:17" x14ac:dyDescent="0.3">
      <c r="P160" s="27"/>
    </row>
    <row r="161" spans="16:16" x14ac:dyDescent="0.3">
      <c r="P161" s="27"/>
    </row>
    <row r="162" spans="16:16" x14ac:dyDescent="0.3">
      <c r="P162" s="27"/>
    </row>
    <row r="163" spans="16:16" x14ac:dyDescent="0.3">
      <c r="P163" s="27"/>
    </row>
    <row r="164" spans="16:16" x14ac:dyDescent="0.3">
      <c r="P164" s="27"/>
    </row>
    <row r="165" spans="16:16" x14ac:dyDescent="0.3">
      <c r="P165" s="27"/>
    </row>
    <row r="166" spans="16:16" x14ac:dyDescent="0.3">
      <c r="P166" s="27"/>
    </row>
    <row r="167" spans="16:16" x14ac:dyDescent="0.3">
      <c r="P167" s="27"/>
    </row>
    <row r="168" spans="16:16" x14ac:dyDescent="0.3">
      <c r="P168" s="27"/>
    </row>
    <row r="169" spans="16:16" x14ac:dyDescent="0.3">
      <c r="P169" s="27"/>
    </row>
    <row r="170" spans="16:16" x14ac:dyDescent="0.3">
      <c r="P170" s="27"/>
    </row>
    <row r="171" spans="16:16" x14ac:dyDescent="0.3">
      <c r="P171" s="27"/>
    </row>
    <row r="172" spans="16:16" x14ac:dyDescent="0.3">
      <c r="P172" s="27"/>
    </row>
    <row r="173" spans="16:16" x14ac:dyDescent="0.3">
      <c r="P173" s="27"/>
    </row>
    <row r="174" spans="16:16" x14ac:dyDescent="0.3">
      <c r="P174" s="27"/>
    </row>
    <row r="175" spans="16:16" x14ac:dyDescent="0.3">
      <c r="P175" s="27"/>
    </row>
    <row r="176" spans="16:16" x14ac:dyDescent="0.3">
      <c r="P176" s="27"/>
    </row>
    <row r="177" spans="16:16" x14ac:dyDescent="0.3">
      <c r="P177" s="27"/>
    </row>
    <row r="178" spans="16:16" x14ac:dyDescent="0.3">
      <c r="P178" s="27"/>
    </row>
    <row r="179" spans="16:16" x14ac:dyDescent="0.3">
      <c r="P179" s="27"/>
    </row>
    <row r="180" spans="16:16" x14ac:dyDescent="0.3">
      <c r="P180" s="27"/>
    </row>
    <row r="181" spans="16:16" x14ac:dyDescent="0.3">
      <c r="P181" s="27"/>
    </row>
    <row r="182" spans="16:16" x14ac:dyDescent="0.3">
      <c r="P182" s="27"/>
    </row>
    <row r="183" spans="16:16" x14ac:dyDescent="0.3">
      <c r="P183" s="27"/>
    </row>
    <row r="184" spans="16:16" x14ac:dyDescent="0.3">
      <c r="P184" s="27"/>
    </row>
  </sheetData>
  <pageMargins left="0.78740157480314965" right="0.78740157480314965" top="0.98425196850393704" bottom="0.98425196850393704" header="0.51181102362204722" footer="0.51181102362204722"/>
  <pageSetup paperSize="9" scale="46" orientation="landscape" r:id="rId1"/>
  <headerFooter alignWithMargins="0">
    <oddHeader>&amp;L&amp;A&amp;R&amp;P von &amp;N</oddHeader>
    <oddFooter>&amp;R&amp;D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1CB719-F482-4052-920A-3C27262CA0A4}">
  <dimension ref="A1:E109"/>
  <sheetViews>
    <sheetView workbookViewId="0">
      <selection activeCell="B14" sqref="B14"/>
    </sheetView>
  </sheetViews>
  <sheetFormatPr baseColWidth="10" defaultRowHeight="12.6" x14ac:dyDescent="0.25"/>
  <cols>
    <col min="1" max="1" width="32.44140625" bestFit="1" customWidth="1"/>
    <col min="2" max="2" width="23.88671875" bestFit="1" customWidth="1"/>
    <col min="3" max="3" width="12.33203125" bestFit="1" customWidth="1"/>
    <col min="4" max="4" width="11.21875" bestFit="1" customWidth="1"/>
    <col min="5" max="5" width="15.88671875" bestFit="1" customWidth="1"/>
  </cols>
  <sheetData>
    <row r="1" spans="1:5" x14ac:dyDescent="0.25">
      <c r="A1" t="s">
        <v>5</v>
      </c>
      <c r="B1" t="s">
        <v>1959</v>
      </c>
    </row>
    <row r="3" spans="1:5" x14ac:dyDescent="0.25">
      <c r="A3" t="s">
        <v>2040</v>
      </c>
      <c r="B3" t="s">
        <v>1958</v>
      </c>
    </row>
    <row r="4" spans="1:5" x14ac:dyDescent="0.25">
      <c r="A4" t="s">
        <v>1955</v>
      </c>
      <c r="B4" t="s">
        <v>138</v>
      </c>
      <c r="C4" t="s">
        <v>17</v>
      </c>
      <c r="D4" t="s">
        <v>78</v>
      </c>
      <c r="E4" t="s">
        <v>1957</v>
      </c>
    </row>
    <row r="5" spans="1:5" x14ac:dyDescent="0.25">
      <c r="A5" s="78" t="s">
        <v>139</v>
      </c>
      <c r="B5" s="79">
        <v>961205.85000000021</v>
      </c>
      <c r="C5" s="79"/>
      <c r="D5" s="79"/>
      <c r="E5" s="79">
        <v>961205.85000000021</v>
      </c>
    </row>
    <row r="6" spans="1:5" x14ac:dyDescent="0.25">
      <c r="A6" s="86" t="s">
        <v>207</v>
      </c>
      <c r="B6" s="79">
        <v>179680.16000000003</v>
      </c>
      <c r="C6" s="79"/>
      <c r="D6" s="79"/>
      <c r="E6" s="79">
        <v>179680.16000000003</v>
      </c>
    </row>
    <row r="7" spans="1:5" x14ac:dyDescent="0.25">
      <c r="A7" s="86" t="s">
        <v>137</v>
      </c>
      <c r="B7" s="79">
        <v>442510.31000000006</v>
      </c>
      <c r="C7" s="79"/>
      <c r="D7" s="79"/>
      <c r="E7" s="79">
        <v>442510.31000000006</v>
      </c>
    </row>
    <row r="8" spans="1:5" x14ac:dyDescent="0.25">
      <c r="A8" s="86" t="s">
        <v>547</v>
      </c>
      <c r="B8" s="79">
        <v>156893.44000000003</v>
      </c>
      <c r="C8" s="79"/>
      <c r="D8" s="79"/>
      <c r="E8" s="79">
        <v>156893.44000000003</v>
      </c>
    </row>
    <row r="9" spans="1:5" x14ac:dyDescent="0.25">
      <c r="A9" s="86" t="s">
        <v>609</v>
      </c>
      <c r="B9" s="79">
        <v>182121.94000000003</v>
      </c>
      <c r="C9" s="79"/>
      <c r="D9" s="79"/>
      <c r="E9" s="79">
        <v>182121.94000000003</v>
      </c>
    </row>
    <row r="10" spans="1:5" x14ac:dyDescent="0.25">
      <c r="A10" s="78" t="s">
        <v>79</v>
      </c>
      <c r="B10" s="79"/>
      <c r="C10" s="79"/>
      <c r="D10" s="79">
        <v>281237.88000000006</v>
      </c>
      <c r="E10" s="79">
        <v>281237.88000000006</v>
      </c>
    </row>
    <row r="11" spans="1:5" x14ac:dyDescent="0.25">
      <c r="A11" s="86" t="s">
        <v>77</v>
      </c>
      <c r="B11" s="79"/>
      <c r="C11" s="79"/>
      <c r="D11" s="79">
        <v>281237.88000000006</v>
      </c>
      <c r="E11" s="79">
        <v>281237.88000000006</v>
      </c>
    </row>
    <row r="12" spans="1:5" x14ac:dyDescent="0.25">
      <c r="A12" s="78" t="s">
        <v>243</v>
      </c>
      <c r="B12" s="79">
        <v>632583.16000000015</v>
      </c>
      <c r="C12" s="79"/>
      <c r="D12" s="79"/>
      <c r="E12" s="79">
        <v>632583.16000000015</v>
      </c>
    </row>
    <row r="13" spans="1:5" x14ac:dyDescent="0.25">
      <c r="A13" s="86" t="s">
        <v>393</v>
      </c>
      <c r="B13" s="79">
        <v>63100.290000000008</v>
      </c>
      <c r="C13" s="79"/>
      <c r="D13" s="79"/>
      <c r="E13" s="79">
        <v>63100.290000000008</v>
      </c>
    </row>
    <row r="14" spans="1:5" x14ac:dyDescent="0.25">
      <c r="A14" s="86" t="s">
        <v>369</v>
      </c>
      <c r="B14" s="79">
        <v>475847.02000000008</v>
      </c>
      <c r="C14" s="79"/>
      <c r="D14" s="79"/>
      <c r="E14" s="79">
        <v>475847.02000000008</v>
      </c>
    </row>
    <row r="15" spans="1:5" x14ac:dyDescent="0.25">
      <c r="A15" s="86" t="s">
        <v>586</v>
      </c>
      <c r="B15" s="79">
        <v>5870.920000000001</v>
      </c>
      <c r="C15" s="79"/>
      <c r="D15" s="79"/>
      <c r="E15" s="79">
        <v>5870.920000000001</v>
      </c>
    </row>
    <row r="16" spans="1:5" x14ac:dyDescent="0.25">
      <c r="A16" s="86" t="s">
        <v>242</v>
      </c>
      <c r="B16" s="79">
        <v>87764.930000000008</v>
      </c>
      <c r="C16" s="79"/>
      <c r="D16" s="79"/>
      <c r="E16" s="79">
        <v>87764.930000000008</v>
      </c>
    </row>
    <row r="17" spans="1:5" x14ac:dyDescent="0.25">
      <c r="A17" s="78" t="s">
        <v>157</v>
      </c>
      <c r="B17" s="79">
        <v>836517.77000000014</v>
      </c>
      <c r="C17" s="79"/>
      <c r="D17" s="79"/>
      <c r="E17" s="79">
        <v>836517.77000000014</v>
      </c>
    </row>
    <row r="18" spans="1:5" x14ac:dyDescent="0.25">
      <c r="A18" s="86" t="s">
        <v>156</v>
      </c>
      <c r="B18" s="79">
        <v>336631.68000000005</v>
      </c>
      <c r="C18" s="79"/>
      <c r="D18" s="79"/>
      <c r="E18" s="79">
        <v>336631.68000000005</v>
      </c>
    </row>
    <row r="19" spans="1:5" x14ac:dyDescent="0.25">
      <c r="A19" s="86" t="s">
        <v>617</v>
      </c>
      <c r="B19" s="79">
        <v>132999.57000000004</v>
      </c>
      <c r="C19" s="79"/>
      <c r="D19" s="79"/>
      <c r="E19" s="79">
        <v>132999.57000000004</v>
      </c>
    </row>
    <row r="20" spans="1:5" x14ac:dyDescent="0.25">
      <c r="A20" s="86" t="s">
        <v>377</v>
      </c>
      <c r="B20" s="79">
        <v>24276.230000000007</v>
      </c>
      <c r="C20" s="79"/>
      <c r="D20" s="79"/>
      <c r="E20" s="79">
        <v>24276.230000000007</v>
      </c>
    </row>
    <row r="21" spans="1:5" x14ac:dyDescent="0.25">
      <c r="A21" s="86" t="s">
        <v>594</v>
      </c>
      <c r="B21" s="79">
        <v>342610.29000000004</v>
      </c>
      <c r="C21" s="79"/>
      <c r="D21" s="79"/>
      <c r="E21" s="79">
        <v>342610.29000000004</v>
      </c>
    </row>
    <row r="22" spans="1:5" x14ac:dyDescent="0.25">
      <c r="A22" s="78" t="s">
        <v>130</v>
      </c>
      <c r="B22" s="79"/>
      <c r="C22" s="79"/>
      <c r="D22" s="79">
        <v>58314.740000000005</v>
      </c>
      <c r="E22" s="79">
        <v>58314.740000000005</v>
      </c>
    </row>
    <row r="23" spans="1:5" x14ac:dyDescent="0.25">
      <c r="A23" s="86" t="s">
        <v>129</v>
      </c>
      <c r="B23" s="79"/>
      <c r="C23" s="79"/>
      <c r="D23" s="79">
        <v>58314.740000000005</v>
      </c>
      <c r="E23" s="79">
        <v>58314.740000000005</v>
      </c>
    </row>
    <row r="24" spans="1:5" x14ac:dyDescent="0.25">
      <c r="A24" s="78" t="s">
        <v>266</v>
      </c>
      <c r="B24" s="79">
        <v>646075.87000000011</v>
      </c>
      <c r="C24" s="79"/>
      <c r="D24" s="79"/>
      <c r="E24" s="79">
        <v>646075.87000000011</v>
      </c>
    </row>
    <row r="25" spans="1:5" x14ac:dyDescent="0.25">
      <c r="A25" s="86" t="s">
        <v>502</v>
      </c>
      <c r="B25" s="79">
        <v>59035.900000000016</v>
      </c>
      <c r="C25" s="79"/>
      <c r="D25" s="79"/>
      <c r="E25" s="79">
        <v>59035.900000000016</v>
      </c>
    </row>
    <row r="26" spans="1:5" x14ac:dyDescent="0.25">
      <c r="A26" s="86" t="s">
        <v>361</v>
      </c>
      <c r="B26" s="79">
        <v>252557.25000000006</v>
      </c>
      <c r="C26" s="79"/>
      <c r="D26" s="79"/>
      <c r="E26" s="79">
        <v>252557.25000000006</v>
      </c>
    </row>
    <row r="27" spans="1:5" x14ac:dyDescent="0.25">
      <c r="A27" s="86" t="s">
        <v>265</v>
      </c>
      <c r="B27" s="79">
        <v>160052.75</v>
      </c>
      <c r="C27" s="79"/>
      <c r="D27" s="79"/>
      <c r="E27" s="79">
        <v>160052.75</v>
      </c>
    </row>
    <row r="28" spans="1:5" x14ac:dyDescent="0.25">
      <c r="A28" s="86" t="s">
        <v>555</v>
      </c>
      <c r="B28" s="79">
        <v>174429.97000000003</v>
      </c>
      <c r="C28" s="79"/>
      <c r="D28" s="79"/>
      <c r="E28" s="79">
        <v>174429.97000000003</v>
      </c>
    </row>
    <row r="29" spans="1:5" x14ac:dyDescent="0.25">
      <c r="A29" s="78" t="s">
        <v>191</v>
      </c>
      <c r="B29" s="79">
        <v>234741.21000000002</v>
      </c>
      <c r="C29" s="79"/>
      <c r="D29" s="79"/>
      <c r="E29" s="79">
        <v>234741.21000000002</v>
      </c>
    </row>
    <row r="30" spans="1:5" x14ac:dyDescent="0.25">
      <c r="A30" s="86" t="s">
        <v>532</v>
      </c>
      <c r="B30" s="79">
        <v>39068.480000000003</v>
      </c>
      <c r="C30" s="79"/>
      <c r="D30" s="79"/>
      <c r="E30" s="79">
        <v>39068.480000000003</v>
      </c>
    </row>
    <row r="31" spans="1:5" x14ac:dyDescent="0.25">
      <c r="A31" s="86" t="s">
        <v>190</v>
      </c>
      <c r="B31" s="79">
        <v>81112.350000000006</v>
      </c>
      <c r="C31" s="79"/>
      <c r="D31" s="79"/>
      <c r="E31" s="79">
        <v>81112.350000000006</v>
      </c>
    </row>
    <row r="32" spans="1:5" x14ac:dyDescent="0.25">
      <c r="A32" s="86" t="s">
        <v>517</v>
      </c>
      <c r="B32" s="79">
        <v>114560.38000000002</v>
      </c>
      <c r="C32" s="79"/>
      <c r="D32" s="79"/>
      <c r="E32" s="79">
        <v>114560.38000000002</v>
      </c>
    </row>
    <row r="33" spans="1:5" x14ac:dyDescent="0.25">
      <c r="A33" s="78" t="s">
        <v>88</v>
      </c>
      <c r="B33" s="79"/>
      <c r="C33" s="79"/>
      <c r="D33" s="79">
        <v>241326.03000000003</v>
      </c>
      <c r="E33" s="79">
        <v>241326.03000000003</v>
      </c>
    </row>
    <row r="34" spans="1:5" x14ac:dyDescent="0.25">
      <c r="A34" s="86" t="s">
        <v>87</v>
      </c>
      <c r="B34" s="79"/>
      <c r="C34" s="79"/>
      <c r="D34" s="79">
        <v>241326.03000000003</v>
      </c>
      <c r="E34" s="79">
        <v>241326.03000000003</v>
      </c>
    </row>
    <row r="35" spans="1:5" x14ac:dyDescent="0.25">
      <c r="A35" s="78" t="s">
        <v>346</v>
      </c>
      <c r="B35" s="79">
        <v>740313.0900000002</v>
      </c>
      <c r="C35" s="79"/>
      <c r="D35" s="79"/>
      <c r="E35" s="79">
        <v>740313.0900000002</v>
      </c>
    </row>
    <row r="36" spans="1:5" x14ac:dyDescent="0.25">
      <c r="A36" s="86" t="s">
        <v>410</v>
      </c>
      <c r="B36" s="79">
        <v>142218.56000000003</v>
      </c>
      <c r="C36" s="79"/>
      <c r="D36" s="79"/>
      <c r="E36" s="79">
        <v>142218.56000000003</v>
      </c>
    </row>
    <row r="37" spans="1:5" x14ac:dyDescent="0.25">
      <c r="A37" s="86" t="s">
        <v>345</v>
      </c>
      <c r="B37" s="79">
        <v>462719.7300000001</v>
      </c>
      <c r="C37" s="79"/>
      <c r="D37" s="79"/>
      <c r="E37" s="79">
        <v>462719.7300000001</v>
      </c>
    </row>
    <row r="38" spans="1:5" x14ac:dyDescent="0.25">
      <c r="A38" s="86" t="s">
        <v>624</v>
      </c>
      <c r="B38" s="79">
        <v>135374.80000000002</v>
      </c>
      <c r="C38" s="79"/>
      <c r="D38" s="79"/>
      <c r="E38" s="79">
        <v>135374.80000000002</v>
      </c>
    </row>
    <row r="39" spans="1:5" x14ac:dyDescent="0.25">
      <c r="A39" s="78" t="s">
        <v>165</v>
      </c>
      <c r="B39" s="79">
        <v>1592539.0800000003</v>
      </c>
      <c r="C39" s="79"/>
      <c r="D39" s="79"/>
      <c r="E39" s="79">
        <v>1592539.0800000003</v>
      </c>
    </row>
    <row r="40" spans="1:5" x14ac:dyDescent="0.25">
      <c r="A40" s="86" t="s">
        <v>353</v>
      </c>
      <c r="B40" s="79">
        <v>142018.91</v>
      </c>
      <c r="C40" s="79"/>
      <c r="D40" s="79"/>
      <c r="E40" s="79">
        <v>142018.91</v>
      </c>
    </row>
    <row r="41" spans="1:5" x14ac:dyDescent="0.25">
      <c r="A41" s="86" t="s">
        <v>164</v>
      </c>
      <c r="B41" s="79">
        <v>152400.71000000002</v>
      </c>
      <c r="C41" s="79"/>
      <c r="D41" s="79"/>
      <c r="E41" s="79">
        <v>152400.71000000002</v>
      </c>
    </row>
    <row r="42" spans="1:5" x14ac:dyDescent="0.25">
      <c r="A42" s="86" t="s">
        <v>258</v>
      </c>
      <c r="B42" s="79">
        <v>156958.78000000003</v>
      </c>
      <c r="C42" s="79"/>
      <c r="D42" s="79"/>
      <c r="E42" s="79">
        <v>156958.78000000003</v>
      </c>
    </row>
    <row r="43" spans="1:5" x14ac:dyDescent="0.25">
      <c r="A43" s="86" t="s">
        <v>472</v>
      </c>
      <c r="B43" s="79">
        <v>210769.90000000005</v>
      </c>
      <c r="C43" s="79"/>
      <c r="D43" s="79"/>
      <c r="E43" s="79">
        <v>210769.90000000005</v>
      </c>
    </row>
    <row r="44" spans="1:5" x14ac:dyDescent="0.25">
      <c r="A44" s="86" t="s">
        <v>416</v>
      </c>
      <c r="B44" s="79">
        <v>515530.18000000011</v>
      </c>
      <c r="C44" s="79"/>
      <c r="D44" s="79"/>
      <c r="E44" s="79">
        <v>515530.18000000011</v>
      </c>
    </row>
    <row r="45" spans="1:5" x14ac:dyDescent="0.25">
      <c r="A45" s="86" t="s">
        <v>314</v>
      </c>
      <c r="B45" s="79">
        <v>232992.76000000004</v>
      </c>
      <c r="C45" s="79"/>
      <c r="D45" s="79"/>
      <c r="E45" s="79">
        <v>232992.76000000004</v>
      </c>
    </row>
    <row r="46" spans="1:5" x14ac:dyDescent="0.25">
      <c r="A46" s="86" t="s">
        <v>578</v>
      </c>
      <c r="B46" s="79">
        <v>181867.84000000005</v>
      </c>
      <c r="C46" s="79"/>
      <c r="D46" s="79"/>
      <c r="E46" s="79">
        <v>181867.84000000005</v>
      </c>
    </row>
    <row r="47" spans="1:5" x14ac:dyDescent="0.25">
      <c r="A47" s="78" t="s">
        <v>36</v>
      </c>
      <c r="B47" s="79"/>
      <c r="C47" s="79">
        <v>240935.20000000004</v>
      </c>
      <c r="D47" s="79"/>
      <c r="E47" s="79">
        <v>240935.20000000004</v>
      </c>
    </row>
    <row r="48" spans="1:5" x14ac:dyDescent="0.25">
      <c r="A48" s="86" t="s">
        <v>35</v>
      </c>
      <c r="B48" s="79"/>
      <c r="C48" s="79">
        <v>240935.20000000004</v>
      </c>
      <c r="D48" s="79"/>
      <c r="E48" s="79">
        <v>240935.20000000004</v>
      </c>
    </row>
    <row r="49" spans="1:5" x14ac:dyDescent="0.25">
      <c r="A49" s="78" t="s">
        <v>96</v>
      </c>
      <c r="B49" s="79"/>
      <c r="C49" s="79"/>
      <c r="D49" s="79">
        <v>476314.08000000007</v>
      </c>
      <c r="E49" s="79">
        <v>476314.08000000007</v>
      </c>
    </row>
    <row r="50" spans="1:5" x14ac:dyDescent="0.25">
      <c r="A50" s="86" t="s">
        <v>95</v>
      </c>
      <c r="B50" s="79"/>
      <c r="C50" s="79"/>
      <c r="D50" s="79">
        <v>476314.08000000007</v>
      </c>
      <c r="E50" s="79">
        <v>476314.08000000007</v>
      </c>
    </row>
    <row r="51" spans="1:5" x14ac:dyDescent="0.25">
      <c r="A51" s="78" t="s">
        <v>148</v>
      </c>
      <c r="B51" s="79">
        <v>765264.50000000023</v>
      </c>
      <c r="C51" s="79"/>
      <c r="D51" s="79"/>
      <c r="E51" s="79">
        <v>765264.50000000023</v>
      </c>
    </row>
    <row r="52" spans="1:5" x14ac:dyDescent="0.25">
      <c r="A52" s="86" t="s">
        <v>147</v>
      </c>
      <c r="B52" s="79">
        <v>51777.110000000008</v>
      </c>
      <c r="C52" s="79"/>
      <c r="D52" s="79"/>
      <c r="E52" s="79">
        <v>51777.110000000008</v>
      </c>
    </row>
    <row r="53" spans="1:5" x14ac:dyDescent="0.25">
      <c r="A53" s="86" t="s">
        <v>289</v>
      </c>
      <c r="B53" s="79">
        <v>85687.360000000015</v>
      </c>
      <c r="C53" s="79"/>
      <c r="D53" s="79"/>
      <c r="E53" s="79">
        <v>85687.360000000015</v>
      </c>
    </row>
    <row r="54" spans="1:5" x14ac:dyDescent="0.25">
      <c r="A54" s="86" t="s">
        <v>282</v>
      </c>
      <c r="B54" s="79">
        <v>452979.2300000001</v>
      </c>
      <c r="C54" s="79"/>
      <c r="D54" s="79"/>
      <c r="E54" s="79">
        <v>452979.2300000001</v>
      </c>
    </row>
    <row r="55" spans="1:5" x14ac:dyDescent="0.25">
      <c r="A55" s="86" t="s">
        <v>173</v>
      </c>
      <c r="B55" s="79">
        <v>174820.80000000002</v>
      </c>
      <c r="C55" s="79"/>
      <c r="D55" s="79"/>
      <c r="E55" s="79">
        <v>174820.80000000002</v>
      </c>
    </row>
    <row r="56" spans="1:5" x14ac:dyDescent="0.25">
      <c r="A56" s="78" t="s">
        <v>402</v>
      </c>
      <c r="B56" s="79">
        <v>130111.30000000002</v>
      </c>
      <c r="C56" s="79"/>
      <c r="D56" s="79"/>
      <c r="E56" s="79">
        <v>130111.30000000002</v>
      </c>
    </row>
    <row r="57" spans="1:5" x14ac:dyDescent="0.25">
      <c r="A57" s="86" t="s">
        <v>570</v>
      </c>
      <c r="B57" s="79">
        <v>79976.160000000018</v>
      </c>
      <c r="C57" s="79"/>
      <c r="D57" s="79"/>
      <c r="E57" s="79">
        <v>79976.160000000018</v>
      </c>
    </row>
    <row r="58" spans="1:5" x14ac:dyDescent="0.25">
      <c r="A58" s="86" t="s">
        <v>401</v>
      </c>
      <c r="B58" s="79">
        <v>50135.140000000007</v>
      </c>
      <c r="C58" s="79"/>
      <c r="D58" s="79"/>
      <c r="E58" s="79">
        <v>50135.140000000007</v>
      </c>
    </row>
    <row r="59" spans="1:5" x14ac:dyDescent="0.25">
      <c r="A59" s="78" t="s">
        <v>234</v>
      </c>
      <c r="B59" s="79">
        <v>1270951.33</v>
      </c>
      <c r="C59" s="79"/>
      <c r="D59" s="79"/>
      <c r="E59" s="79">
        <v>1270951.33</v>
      </c>
    </row>
    <row r="60" spans="1:5" x14ac:dyDescent="0.25">
      <c r="A60" s="86" t="s">
        <v>441</v>
      </c>
      <c r="B60" s="79">
        <v>152311.17000000001</v>
      </c>
      <c r="C60" s="79"/>
      <c r="D60" s="79"/>
      <c r="E60" s="79">
        <v>152311.17000000001</v>
      </c>
    </row>
    <row r="61" spans="1:5" x14ac:dyDescent="0.25">
      <c r="A61" s="86" t="s">
        <v>562</v>
      </c>
      <c r="B61" s="79">
        <v>300185.27</v>
      </c>
      <c r="C61" s="79"/>
      <c r="D61" s="79"/>
      <c r="E61" s="79">
        <v>300185.27</v>
      </c>
    </row>
    <row r="62" spans="1:5" x14ac:dyDescent="0.25">
      <c r="A62" s="86" t="s">
        <v>337</v>
      </c>
      <c r="B62" s="79">
        <v>119389.49000000002</v>
      </c>
      <c r="C62" s="79"/>
      <c r="D62" s="79"/>
      <c r="E62" s="79">
        <v>119389.49000000002</v>
      </c>
    </row>
    <row r="63" spans="1:5" x14ac:dyDescent="0.25">
      <c r="A63" s="86" t="s">
        <v>329</v>
      </c>
      <c r="B63" s="79">
        <v>112757.48000000001</v>
      </c>
      <c r="C63" s="79"/>
      <c r="D63" s="79"/>
      <c r="E63" s="79">
        <v>112757.48000000001</v>
      </c>
    </row>
    <row r="64" spans="1:5" x14ac:dyDescent="0.25">
      <c r="A64" s="86" t="s">
        <v>233</v>
      </c>
      <c r="B64" s="79">
        <v>586307.92000000016</v>
      </c>
      <c r="C64" s="79"/>
      <c r="D64" s="79"/>
      <c r="E64" s="79">
        <v>586307.92000000016</v>
      </c>
    </row>
    <row r="65" spans="1:5" x14ac:dyDescent="0.25">
      <c r="A65" s="78" t="s">
        <v>18</v>
      </c>
      <c r="B65" s="79"/>
      <c r="C65" s="79">
        <v>62387.600000000013</v>
      </c>
      <c r="D65" s="79"/>
      <c r="E65" s="79">
        <v>62387.600000000013</v>
      </c>
    </row>
    <row r="66" spans="1:5" x14ac:dyDescent="0.25">
      <c r="A66" s="86" t="s">
        <v>16</v>
      </c>
      <c r="B66" s="79"/>
      <c r="C66" s="79">
        <v>62387.600000000013</v>
      </c>
      <c r="D66" s="79"/>
      <c r="E66" s="79">
        <v>62387.600000000013</v>
      </c>
    </row>
    <row r="67" spans="1:5" x14ac:dyDescent="0.25">
      <c r="A67" s="78" t="s">
        <v>199</v>
      </c>
      <c r="B67" s="79">
        <v>1413374.3800000004</v>
      </c>
      <c r="C67" s="79"/>
      <c r="D67" s="79"/>
      <c r="E67" s="79">
        <v>1413374.3800000004</v>
      </c>
    </row>
    <row r="68" spans="1:5" x14ac:dyDescent="0.25">
      <c r="A68" s="86" t="s">
        <v>321</v>
      </c>
      <c r="B68" s="79">
        <v>374325.60000000003</v>
      </c>
      <c r="C68" s="79"/>
      <c r="D68" s="79"/>
      <c r="E68" s="79">
        <v>374325.60000000003</v>
      </c>
    </row>
    <row r="69" spans="1:5" x14ac:dyDescent="0.25">
      <c r="A69" s="86" t="s">
        <v>449</v>
      </c>
      <c r="B69" s="79">
        <v>12350.470000000001</v>
      </c>
      <c r="C69" s="79"/>
      <c r="D69" s="79"/>
      <c r="E69" s="79">
        <v>12350.470000000001</v>
      </c>
    </row>
    <row r="70" spans="1:5" x14ac:dyDescent="0.25">
      <c r="A70" s="86" t="s">
        <v>198</v>
      </c>
      <c r="B70" s="79">
        <v>376345.09000000008</v>
      </c>
      <c r="C70" s="79"/>
      <c r="D70" s="79"/>
      <c r="E70" s="79">
        <v>376345.09000000008</v>
      </c>
    </row>
    <row r="71" spans="1:5" x14ac:dyDescent="0.25">
      <c r="A71" s="86" t="s">
        <v>480</v>
      </c>
      <c r="B71" s="79">
        <v>436956.41000000009</v>
      </c>
      <c r="C71" s="79"/>
      <c r="D71" s="79"/>
      <c r="E71" s="79">
        <v>436956.41000000009</v>
      </c>
    </row>
    <row r="72" spans="1:5" x14ac:dyDescent="0.25">
      <c r="A72" s="86" t="s">
        <v>274</v>
      </c>
      <c r="B72" s="79">
        <v>213396.81000000003</v>
      </c>
      <c r="C72" s="79"/>
      <c r="D72" s="79"/>
      <c r="E72" s="79">
        <v>213396.81000000003</v>
      </c>
    </row>
    <row r="73" spans="1:5" x14ac:dyDescent="0.25">
      <c r="A73" s="78" t="s">
        <v>298</v>
      </c>
      <c r="B73" s="79">
        <v>675163.06000000017</v>
      </c>
      <c r="C73" s="79"/>
      <c r="D73" s="79"/>
      <c r="E73" s="79">
        <v>675163.06000000017</v>
      </c>
    </row>
    <row r="74" spans="1:5" x14ac:dyDescent="0.25">
      <c r="A74" s="86" t="s">
        <v>306</v>
      </c>
      <c r="B74" s="79">
        <v>50730.460000000014</v>
      </c>
      <c r="C74" s="79"/>
      <c r="D74" s="79"/>
      <c r="E74" s="79">
        <v>50730.460000000014</v>
      </c>
    </row>
    <row r="75" spans="1:5" x14ac:dyDescent="0.25">
      <c r="A75" s="86" t="s">
        <v>457</v>
      </c>
      <c r="B75" s="79">
        <v>74003.600000000006</v>
      </c>
      <c r="C75" s="79"/>
      <c r="D75" s="79"/>
      <c r="E75" s="79">
        <v>74003.600000000006</v>
      </c>
    </row>
    <row r="76" spans="1:5" x14ac:dyDescent="0.25">
      <c r="A76" s="86" t="s">
        <v>297</v>
      </c>
      <c r="B76" s="79">
        <v>550429.00000000012</v>
      </c>
      <c r="C76" s="79"/>
      <c r="D76" s="79"/>
      <c r="E76" s="79">
        <v>550429.00000000012</v>
      </c>
    </row>
    <row r="77" spans="1:5" x14ac:dyDescent="0.25">
      <c r="A77" s="78" t="s">
        <v>425</v>
      </c>
      <c r="B77" s="79">
        <v>1104400.8800000001</v>
      </c>
      <c r="C77" s="79"/>
      <c r="D77" s="79"/>
      <c r="E77" s="79">
        <v>1104400.8800000001</v>
      </c>
    </row>
    <row r="78" spans="1:5" x14ac:dyDescent="0.25">
      <c r="A78" s="86" t="s">
        <v>539</v>
      </c>
      <c r="B78" s="79">
        <v>163457.69000000003</v>
      </c>
      <c r="C78" s="79"/>
      <c r="D78" s="79"/>
      <c r="E78" s="79">
        <v>163457.69000000003</v>
      </c>
    </row>
    <row r="79" spans="1:5" x14ac:dyDescent="0.25">
      <c r="A79" s="86" t="s">
        <v>424</v>
      </c>
      <c r="B79" s="79">
        <v>500261.19000000006</v>
      </c>
      <c r="C79" s="79"/>
      <c r="D79" s="79"/>
      <c r="E79" s="79">
        <v>500261.19000000006</v>
      </c>
    </row>
    <row r="80" spans="1:5" x14ac:dyDescent="0.25">
      <c r="A80" s="86" t="s">
        <v>488</v>
      </c>
      <c r="B80" s="79">
        <v>162488.48000000004</v>
      </c>
      <c r="C80" s="79"/>
      <c r="D80" s="79"/>
      <c r="E80" s="79">
        <v>162488.48000000004</v>
      </c>
    </row>
    <row r="81" spans="1:5" x14ac:dyDescent="0.25">
      <c r="A81" s="86" t="s">
        <v>464</v>
      </c>
      <c r="B81" s="79">
        <v>278193.52</v>
      </c>
      <c r="C81" s="79"/>
      <c r="D81" s="79"/>
      <c r="E81" s="79">
        <v>278193.52</v>
      </c>
    </row>
    <row r="82" spans="1:5" x14ac:dyDescent="0.25">
      <c r="A82" s="78" t="s">
        <v>216</v>
      </c>
      <c r="B82" s="79">
        <v>292736.51000000007</v>
      </c>
      <c r="C82" s="79"/>
      <c r="D82" s="79"/>
      <c r="E82" s="79">
        <v>292736.51000000007</v>
      </c>
    </row>
    <row r="83" spans="1:5" x14ac:dyDescent="0.25">
      <c r="A83" s="86" t="s">
        <v>524</v>
      </c>
      <c r="B83" s="79">
        <v>170265.15000000002</v>
      </c>
      <c r="C83" s="79"/>
      <c r="D83" s="79"/>
      <c r="E83" s="79">
        <v>170265.15000000002</v>
      </c>
    </row>
    <row r="84" spans="1:5" x14ac:dyDescent="0.25">
      <c r="A84" s="86" t="s">
        <v>494</v>
      </c>
      <c r="B84" s="79">
        <v>72992.040000000023</v>
      </c>
      <c r="C84" s="79"/>
      <c r="D84" s="79"/>
      <c r="E84" s="79">
        <v>72992.040000000023</v>
      </c>
    </row>
    <row r="85" spans="1:5" x14ac:dyDescent="0.25">
      <c r="A85" s="86" t="s">
        <v>251</v>
      </c>
      <c r="B85" s="79">
        <v>1805.3200000000002</v>
      </c>
      <c r="C85" s="79"/>
      <c r="D85" s="79"/>
      <c r="E85" s="79">
        <v>1805.3200000000002</v>
      </c>
    </row>
    <row r="86" spans="1:5" x14ac:dyDescent="0.25">
      <c r="A86" s="86" t="s">
        <v>215</v>
      </c>
      <c r="B86" s="79">
        <v>47674.000000000007</v>
      </c>
      <c r="C86" s="79"/>
      <c r="D86" s="79"/>
      <c r="E86" s="79">
        <v>47674.000000000007</v>
      </c>
    </row>
    <row r="87" spans="1:5" x14ac:dyDescent="0.25">
      <c r="A87" s="78" t="s">
        <v>54</v>
      </c>
      <c r="B87" s="79"/>
      <c r="C87" s="79">
        <v>40894.37000000001</v>
      </c>
      <c r="D87" s="79"/>
      <c r="E87" s="79">
        <v>40894.37000000001</v>
      </c>
    </row>
    <row r="88" spans="1:5" x14ac:dyDescent="0.25">
      <c r="A88" s="86" t="s">
        <v>53</v>
      </c>
      <c r="B88" s="79"/>
      <c r="C88" s="79">
        <v>40894.37000000001</v>
      </c>
      <c r="D88" s="79"/>
      <c r="E88" s="79">
        <v>40894.37000000001</v>
      </c>
    </row>
    <row r="89" spans="1:5" x14ac:dyDescent="0.25">
      <c r="A89" s="78" t="s">
        <v>182</v>
      </c>
      <c r="B89" s="79">
        <v>275648.89</v>
      </c>
      <c r="C89" s="79"/>
      <c r="D89" s="79"/>
      <c r="E89" s="79">
        <v>275648.89</v>
      </c>
    </row>
    <row r="90" spans="1:5" x14ac:dyDescent="0.25">
      <c r="A90" s="86" t="s">
        <v>181</v>
      </c>
      <c r="B90" s="79">
        <v>101102.76000000001</v>
      </c>
      <c r="C90" s="79"/>
      <c r="D90" s="79"/>
      <c r="E90" s="79">
        <v>101102.76000000001</v>
      </c>
    </row>
    <row r="91" spans="1:5" x14ac:dyDescent="0.25">
      <c r="A91" s="86" t="s">
        <v>385</v>
      </c>
      <c r="B91" s="79">
        <v>174546.13000000003</v>
      </c>
      <c r="C91" s="79"/>
      <c r="D91" s="79"/>
      <c r="E91" s="79">
        <v>174546.13000000003</v>
      </c>
    </row>
    <row r="92" spans="1:5" x14ac:dyDescent="0.25">
      <c r="A92" s="78" t="s">
        <v>112</v>
      </c>
      <c r="B92" s="79"/>
      <c r="C92" s="79"/>
      <c r="D92" s="79">
        <v>544061.9800000001</v>
      </c>
      <c r="E92" s="79">
        <v>544061.9800000001</v>
      </c>
    </row>
    <row r="93" spans="1:5" x14ac:dyDescent="0.25">
      <c r="A93" s="86" t="s">
        <v>111</v>
      </c>
      <c r="B93" s="79"/>
      <c r="C93" s="79"/>
      <c r="D93" s="79">
        <v>544061.9800000001</v>
      </c>
      <c r="E93" s="79">
        <v>544061.9800000001</v>
      </c>
    </row>
    <row r="94" spans="1:5" x14ac:dyDescent="0.25">
      <c r="A94" s="78" t="s">
        <v>121</v>
      </c>
      <c r="B94" s="79"/>
      <c r="C94" s="79"/>
      <c r="D94" s="79">
        <v>220832.26000000004</v>
      </c>
      <c r="E94" s="79">
        <v>220832.26000000004</v>
      </c>
    </row>
    <row r="95" spans="1:5" x14ac:dyDescent="0.25">
      <c r="A95" s="86" t="s">
        <v>120</v>
      </c>
      <c r="B95" s="79"/>
      <c r="C95" s="79"/>
      <c r="D95" s="79">
        <v>220832.26000000004</v>
      </c>
      <c r="E95" s="79">
        <v>220832.26000000004</v>
      </c>
    </row>
    <row r="96" spans="1:5" x14ac:dyDescent="0.25">
      <c r="A96" s="78" t="s">
        <v>225</v>
      </c>
      <c r="B96" s="79">
        <v>737608.74000000011</v>
      </c>
      <c r="C96" s="79"/>
      <c r="D96" s="79"/>
      <c r="E96" s="79">
        <v>737608.74000000011</v>
      </c>
    </row>
    <row r="97" spans="1:5" x14ac:dyDescent="0.25">
      <c r="A97" s="86" t="s">
        <v>601</v>
      </c>
      <c r="B97" s="79">
        <v>318770.87000000005</v>
      </c>
      <c r="C97" s="79"/>
      <c r="D97" s="79"/>
      <c r="E97" s="79">
        <v>318770.87000000005</v>
      </c>
    </row>
    <row r="98" spans="1:5" x14ac:dyDescent="0.25">
      <c r="A98" s="86" t="s">
        <v>433</v>
      </c>
      <c r="B98" s="79">
        <v>175093.05000000002</v>
      </c>
      <c r="C98" s="79"/>
      <c r="D98" s="79"/>
      <c r="E98" s="79">
        <v>175093.05000000002</v>
      </c>
    </row>
    <row r="99" spans="1:5" x14ac:dyDescent="0.25">
      <c r="A99" s="86" t="s">
        <v>510</v>
      </c>
      <c r="B99" s="79">
        <v>64710.80000000001</v>
      </c>
      <c r="C99" s="79"/>
      <c r="D99" s="79"/>
      <c r="E99" s="79">
        <v>64710.80000000001</v>
      </c>
    </row>
    <row r="100" spans="1:5" x14ac:dyDescent="0.25">
      <c r="A100" s="86" t="s">
        <v>224</v>
      </c>
      <c r="B100" s="79">
        <v>179034.02000000002</v>
      </c>
      <c r="C100" s="79"/>
      <c r="D100" s="79"/>
      <c r="E100" s="79">
        <v>179034.02000000002</v>
      </c>
    </row>
    <row r="101" spans="1:5" x14ac:dyDescent="0.25">
      <c r="A101" s="78" t="s">
        <v>28</v>
      </c>
      <c r="B101" s="79"/>
      <c r="C101" s="79">
        <v>690596.61000000022</v>
      </c>
      <c r="D101" s="79"/>
      <c r="E101" s="79">
        <v>690596.61000000022</v>
      </c>
    </row>
    <row r="102" spans="1:5" x14ac:dyDescent="0.25">
      <c r="A102" s="86" t="s">
        <v>68</v>
      </c>
      <c r="B102" s="79"/>
      <c r="C102" s="79">
        <v>109148.05000000003</v>
      </c>
      <c r="D102" s="79"/>
      <c r="E102" s="79">
        <v>109148.05000000003</v>
      </c>
    </row>
    <row r="103" spans="1:5" x14ac:dyDescent="0.25">
      <c r="A103" s="86" t="s">
        <v>27</v>
      </c>
      <c r="B103" s="79"/>
      <c r="C103" s="79">
        <v>581448.56000000017</v>
      </c>
      <c r="D103" s="79"/>
      <c r="E103" s="79">
        <v>581448.56000000017</v>
      </c>
    </row>
    <row r="104" spans="1:5" x14ac:dyDescent="0.25">
      <c r="A104" s="78" t="s">
        <v>46</v>
      </c>
      <c r="B104" s="79"/>
      <c r="C104" s="79">
        <v>386930.17000000004</v>
      </c>
      <c r="D104" s="79"/>
      <c r="E104" s="79">
        <v>386930.17000000004</v>
      </c>
    </row>
    <row r="105" spans="1:5" x14ac:dyDescent="0.25">
      <c r="A105" s="86" t="s">
        <v>45</v>
      </c>
      <c r="B105" s="79"/>
      <c r="C105" s="79">
        <v>311958.57000000007</v>
      </c>
      <c r="D105" s="79"/>
      <c r="E105" s="79">
        <v>311958.57000000007</v>
      </c>
    </row>
    <row r="106" spans="1:5" x14ac:dyDescent="0.25">
      <c r="A106" s="86" t="s">
        <v>61</v>
      </c>
      <c r="B106" s="79"/>
      <c r="C106" s="79">
        <v>74971.600000000006</v>
      </c>
      <c r="D106" s="79"/>
      <c r="E106" s="79">
        <v>74971.600000000006</v>
      </c>
    </row>
    <row r="107" spans="1:5" x14ac:dyDescent="0.25">
      <c r="A107" s="78" t="s">
        <v>105</v>
      </c>
      <c r="B107" s="79"/>
      <c r="C107" s="79"/>
      <c r="D107" s="79">
        <v>71926.030000000013</v>
      </c>
      <c r="E107" s="79">
        <v>71926.030000000013</v>
      </c>
    </row>
    <row r="108" spans="1:5" x14ac:dyDescent="0.25">
      <c r="A108" s="86" t="s">
        <v>104</v>
      </c>
      <c r="B108" s="79"/>
      <c r="C108" s="79"/>
      <c r="D108" s="79">
        <v>71926.030000000013</v>
      </c>
      <c r="E108" s="79">
        <v>71926.030000000013</v>
      </c>
    </row>
    <row r="109" spans="1:5" x14ac:dyDescent="0.25">
      <c r="A109" s="78" t="s">
        <v>1957</v>
      </c>
      <c r="B109" s="79">
        <v>12309235.620000003</v>
      </c>
      <c r="C109" s="79">
        <v>1421743.9500000004</v>
      </c>
      <c r="D109" s="79">
        <v>1894013.0000000005</v>
      </c>
      <c r="E109" s="79">
        <v>15624992.570000002</v>
      </c>
    </row>
  </sheetData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A42F6-099C-4D05-9FAD-FD8B58BBBAF2}">
  <dimension ref="A1:E109"/>
  <sheetViews>
    <sheetView workbookViewId="0">
      <selection activeCell="B18" sqref="B18"/>
    </sheetView>
  </sheetViews>
  <sheetFormatPr baseColWidth="10" defaultRowHeight="12.6" x14ac:dyDescent="0.25"/>
  <cols>
    <col min="1" max="1" width="32.44140625" bestFit="1" customWidth="1"/>
    <col min="2" max="2" width="23.88671875" bestFit="1" customWidth="1"/>
    <col min="3" max="3" width="12.33203125" bestFit="1" customWidth="1"/>
    <col min="4" max="4" width="11.21875" bestFit="1" customWidth="1"/>
    <col min="5" max="5" width="15.88671875" bestFit="1" customWidth="1"/>
  </cols>
  <sheetData>
    <row r="1" spans="1:5" x14ac:dyDescent="0.25">
      <c r="A1" t="s">
        <v>5</v>
      </c>
      <c r="B1" t="s">
        <v>1959</v>
      </c>
    </row>
    <row r="3" spans="1:5" x14ac:dyDescent="0.25">
      <c r="A3" t="s">
        <v>2040</v>
      </c>
      <c r="B3" t="s">
        <v>1958</v>
      </c>
    </row>
    <row r="4" spans="1:5" x14ac:dyDescent="0.25">
      <c r="A4" t="s">
        <v>1955</v>
      </c>
      <c r="B4" t="s">
        <v>138</v>
      </c>
      <c r="C4" t="s">
        <v>17</v>
      </c>
      <c r="D4" t="s">
        <v>78</v>
      </c>
      <c r="E4" t="s">
        <v>1957</v>
      </c>
    </row>
    <row r="5" spans="1:5" x14ac:dyDescent="0.25">
      <c r="A5" s="78" t="s">
        <v>139</v>
      </c>
      <c r="B5" s="79">
        <v>961205.85000000021</v>
      </c>
      <c r="C5" s="79"/>
      <c r="D5" s="79"/>
      <c r="E5" s="79">
        <v>961205.85000000021</v>
      </c>
    </row>
    <row r="6" spans="1:5" x14ac:dyDescent="0.25">
      <c r="A6" s="86" t="s">
        <v>207</v>
      </c>
      <c r="B6" s="79">
        <v>179680.16000000003</v>
      </c>
      <c r="C6" s="79"/>
      <c r="D6" s="79"/>
      <c r="E6" s="79">
        <v>179680.16000000003</v>
      </c>
    </row>
    <row r="7" spans="1:5" x14ac:dyDescent="0.25">
      <c r="A7" s="86" t="s">
        <v>137</v>
      </c>
      <c r="B7" s="79">
        <v>442510.31000000006</v>
      </c>
      <c r="C7" s="79"/>
      <c r="D7" s="79"/>
      <c r="E7" s="79">
        <v>442510.31000000006</v>
      </c>
    </row>
    <row r="8" spans="1:5" x14ac:dyDescent="0.25">
      <c r="A8" s="86" t="s">
        <v>547</v>
      </c>
      <c r="B8" s="79">
        <v>156893.44000000003</v>
      </c>
      <c r="C8" s="79"/>
      <c r="D8" s="79"/>
      <c r="E8" s="79">
        <v>156893.44000000003</v>
      </c>
    </row>
    <row r="9" spans="1:5" x14ac:dyDescent="0.25">
      <c r="A9" s="86" t="s">
        <v>609</v>
      </c>
      <c r="B9" s="79">
        <v>182121.94000000003</v>
      </c>
      <c r="C9" s="79"/>
      <c r="D9" s="79"/>
      <c r="E9" s="79">
        <v>182121.94000000003</v>
      </c>
    </row>
    <row r="10" spans="1:5" x14ac:dyDescent="0.25">
      <c r="A10" s="78" t="s">
        <v>79</v>
      </c>
      <c r="B10" s="79"/>
      <c r="C10" s="79"/>
      <c r="D10" s="79">
        <v>281237.88000000006</v>
      </c>
      <c r="E10" s="79">
        <v>281237.88000000006</v>
      </c>
    </row>
    <row r="11" spans="1:5" x14ac:dyDescent="0.25">
      <c r="A11" s="86" t="s">
        <v>77</v>
      </c>
      <c r="B11" s="79"/>
      <c r="C11" s="79"/>
      <c r="D11" s="79">
        <v>281237.88000000006</v>
      </c>
      <c r="E11" s="79">
        <v>281237.88000000006</v>
      </c>
    </row>
    <row r="12" spans="1:5" x14ac:dyDescent="0.25">
      <c r="A12" s="78" t="s">
        <v>243</v>
      </c>
      <c r="B12" s="79">
        <v>632583.16000000015</v>
      </c>
      <c r="C12" s="79"/>
      <c r="D12" s="79"/>
      <c r="E12" s="79">
        <v>632583.16000000015</v>
      </c>
    </row>
    <row r="13" spans="1:5" x14ac:dyDescent="0.25">
      <c r="A13" s="86" t="s">
        <v>393</v>
      </c>
      <c r="B13" s="79">
        <v>63100.290000000008</v>
      </c>
      <c r="C13" s="79"/>
      <c r="D13" s="79"/>
      <c r="E13" s="79">
        <v>63100.290000000008</v>
      </c>
    </row>
    <row r="14" spans="1:5" x14ac:dyDescent="0.25">
      <c r="A14" s="86" t="s">
        <v>369</v>
      </c>
      <c r="B14" s="79">
        <v>475847.02000000008</v>
      </c>
      <c r="C14" s="79"/>
      <c r="D14" s="79"/>
      <c r="E14" s="79">
        <v>475847.02000000008</v>
      </c>
    </row>
    <row r="15" spans="1:5" x14ac:dyDescent="0.25">
      <c r="A15" s="86" t="s">
        <v>586</v>
      </c>
      <c r="B15" s="79">
        <v>5870.920000000001</v>
      </c>
      <c r="C15" s="79"/>
      <c r="D15" s="79"/>
      <c r="E15" s="79">
        <v>5870.920000000001</v>
      </c>
    </row>
    <row r="16" spans="1:5" x14ac:dyDescent="0.25">
      <c r="A16" s="86" t="s">
        <v>242</v>
      </c>
      <c r="B16" s="79">
        <v>87764.930000000008</v>
      </c>
      <c r="C16" s="79"/>
      <c r="D16" s="79"/>
      <c r="E16" s="79">
        <v>87764.930000000008</v>
      </c>
    </row>
    <row r="17" spans="1:5" x14ac:dyDescent="0.25">
      <c r="A17" s="78" t="s">
        <v>157</v>
      </c>
      <c r="B17" s="79">
        <v>836517.77000000014</v>
      </c>
      <c r="C17" s="79"/>
      <c r="D17" s="79"/>
      <c r="E17" s="79">
        <v>836517.77000000014</v>
      </c>
    </row>
    <row r="18" spans="1:5" x14ac:dyDescent="0.25">
      <c r="A18" s="86" t="s">
        <v>156</v>
      </c>
      <c r="B18" s="79">
        <v>336631.68000000005</v>
      </c>
      <c r="C18" s="79"/>
      <c r="D18" s="79"/>
      <c r="E18" s="79">
        <v>336631.68000000005</v>
      </c>
    </row>
    <row r="19" spans="1:5" x14ac:dyDescent="0.25">
      <c r="A19" s="86" t="s">
        <v>617</v>
      </c>
      <c r="B19" s="79">
        <v>132999.57000000004</v>
      </c>
      <c r="C19" s="79"/>
      <c r="D19" s="79"/>
      <c r="E19" s="79">
        <v>132999.57000000004</v>
      </c>
    </row>
    <row r="20" spans="1:5" x14ac:dyDescent="0.25">
      <c r="A20" s="86" t="s">
        <v>377</v>
      </c>
      <c r="B20" s="79">
        <v>24276.230000000007</v>
      </c>
      <c r="C20" s="79"/>
      <c r="D20" s="79"/>
      <c r="E20" s="79">
        <v>24276.230000000007</v>
      </c>
    </row>
    <row r="21" spans="1:5" x14ac:dyDescent="0.25">
      <c r="A21" s="86" t="s">
        <v>594</v>
      </c>
      <c r="B21" s="79">
        <v>342610.29000000004</v>
      </c>
      <c r="C21" s="79"/>
      <c r="D21" s="79"/>
      <c r="E21" s="79">
        <v>342610.29000000004</v>
      </c>
    </row>
    <row r="22" spans="1:5" x14ac:dyDescent="0.25">
      <c r="A22" s="78" t="s">
        <v>130</v>
      </c>
      <c r="B22" s="79"/>
      <c r="C22" s="79"/>
      <c r="D22" s="79">
        <v>58314.740000000005</v>
      </c>
      <c r="E22" s="79">
        <v>58314.740000000005</v>
      </c>
    </row>
    <row r="23" spans="1:5" x14ac:dyDescent="0.25">
      <c r="A23" s="86" t="s">
        <v>129</v>
      </c>
      <c r="B23" s="79"/>
      <c r="C23" s="79"/>
      <c r="D23" s="79">
        <v>58314.740000000005</v>
      </c>
      <c r="E23" s="79">
        <v>58314.740000000005</v>
      </c>
    </row>
    <row r="24" spans="1:5" x14ac:dyDescent="0.25">
      <c r="A24" s="78" t="s">
        <v>266</v>
      </c>
      <c r="B24" s="79">
        <v>646075.87000000011</v>
      </c>
      <c r="C24" s="79"/>
      <c r="D24" s="79"/>
      <c r="E24" s="79">
        <v>646075.87000000011</v>
      </c>
    </row>
    <row r="25" spans="1:5" x14ac:dyDescent="0.25">
      <c r="A25" s="86" t="s">
        <v>502</v>
      </c>
      <c r="B25" s="79">
        <v>59035.900000000016</v>
      </c>
      <c r="C25" s="79"/>
      <c r="D25" s="79"/>
      <c r="E25" s="79">
        <v>59035.900000000016</v>
      </c>
    </row>
    <row r="26" spans="1:5" x14ac:dyDescent="0.25">
      <c r="A26" s="86" t="s">
        <v>361</v>
      </c>
      <c r="B26" s="79">
        <v>252557.25000000006</v>
      </c>
      <c r="C26" s="79"/>
      <c r="D26" s="79"/>
      <c r="E26" s="79">
        <v>252557.25000000006</v>
      </c>
    </row>
    <row r="27" spans="1:5" x14ac:dyDescent="0.25">
      <c r="A27" s="86" t="s">
        <v>265</v>
      </c>
      <c r="B27" s="79">
        <v>160052.75</v>
      </c>
      <c r="C27" s="79"/>
      <c r="D27" s="79"/>
      <c r="E27" s="79">
        <v>160052.75</v>
      </c>
    </row>
    <row r="28" spans="1:5" x14ac:dyDescent="0.25">
      <c r="A28" s="86" t="s">
        <v>555</v>
      </c>
      <c r="B28" s="79">
        <v>174429.97000000003</v>
      </c>
      <c r="C28" s="79"/>
      <c r="D28" s="79"/>
      <c r="E28" s="79">
        <v>174429.97000000003</v>
      </c>
    </row>
    <row r="29" spans="1:5" x14ac:dyDescent="0.25">
      <c r="A29" s="78" t="s">
        <v>191</v>
      </c>
      <c r="B29" s="79">
        <v>234741.21000000002</v>
      </c>
      <c r="C29" s="79"/>
      <c r="D29" s="79"/>
      <c r="E29" s="79">
        <v>234741.21000000002</v>
      </c>
    </row>
    <row r="30" spans="1:5" x14ac:dyDescent="0.25">
      <c r="A30" s="86" t="s">
        <v>532</v>
      </c>
      <c r="B30" s="79">
        <v>39068.480000000003</v>
      </c>
      <c r="C30" s="79"/>
      <c r="D30" s="79"/>
      <c r="E30" s="79">
        <v>39068.480000000003</v>
      </c>
    </row>
    <row r="31" spans="1:5" x14ac:dyDescent="0.25">
      <c r="A31" s="86" t="s">
        <v>190</v>
      </c>
      <c r="B31" s="79">
        <v>81112.350000000006</v>
      </c>
      <c r="C31" s="79"/>
      <c r="D31" s="79"/>
      <c r="E31" s="79">
        <v>81112.350000000006</v>
      </c>
    </row>
    <row r="32" spans="1:5" x14ac:dyDescent="0.25">
      <c r="A32" s="86" t="s">
        <v>517</v>
      </c>
      <c r="B32" s="79">
        <v>114560.38000000002</v>
      </c>
      <c r="C32" s="79"/>
      <c r="D32" s="79"/>
      <c r="E32" s="79">
        <v>114560.38000000002</v>
      </c>
    </row>
    <row r="33" spans="1:5" x14ac:dyDescent="0.25">
      <c r="A33" s="78" t="s">
        <v>88</v>
      </c>
      <c r="B33" s="79"/>
      <c r="C33" s="79"/>
      <c r="D33" s="79">
        <v>241326.03000000003</v>
      </c>
      <c r="E33" s="79">
        <v>241326.03000000003</v>
      </c>
    </row>
    <row r="34" spans="1:5" x14ac:dyDescent="0.25">
      <c r="A34" s="86" t="s">
        <v>87</v>
      </c>
      <c r="B34" s="79"/>
      <c r="C34" s="79"/>
      <c r="D34" s="79">
        <v>241326.03000000003</v>
      </c>
      <c r="E34" s="79">
        <v>241326.03000000003</v>
      </c>
    </row>
    <row r="35" spans="1:5" x14ac:dyDescent="0.25">
      <c r="A35" s="78" t="s">
        <v>346</v>
      </c>
      <c r="B35" s="79">
        <v>740313.0900000002</v>
      </c>
      <c r="C35" s="79"/>
      <c r="D35" s="79"/>
      <c r="E35" s="79">
        <v>740313.0900000002</v>
      </c>
    </row>
    <row r="36" spans="1:5" x14ac:dyDescent="0.25">
      <c r="A36" s="86" t="s">
        <v>410</v>
      </c>
      <c r="B36" s="79">
        <v>142218.56000000003</v>
      </c>
      <c r="C36" s="79"/>
      <c r="D36" s="79"/>
      <c r="E36" s="79">
        <v>142218.56000000003</v>
      </c>
    </row>
    <row r="37" spans="1:5" x14ac:dyDescent="0.25">
      <c r="A37" s="86" t="s">
        <v>345</v>
      </c>
      <c r="B37" s="79">
        <v>462719.7300000001</v>
      </c>
      <c r="C37" s="79"/>
      <c r="D37" s="79"/>
      <c r="E37" s="79">
        <v>462719.7300000001</v>
      </c>
    </row>
    <row r="38" spans="1:5" x14ac:dyDescent="0.25">
      <c r="A38" s="86" t="s">
        <v>624</v>
      </c>
      <c r="B38" s="79">
        <v>135374.80000000002</v>
      </c>
      <c r="C38" s="79"/>
      <c r="D38" s="79"/>
      <c r="E38" s="79">
        <v>135374.80000000002</v>
      </c>
    </row>
    <row r="39" spans="1:5" x14ac:dyDescent="0.25">
      <c r="A39" s="78" t="s">
        <v>165</v>
      </c>
      <c r="B39" s="79">
        <v>1592539.0800000003</v>
      </c>
      <c r="C39" s="79"/>
      <c r="D39" s="79"/>
      <c r="E39" s="79">
        <v>1592539.0800000003</v>
      </c>
    </row>
    <row r="40" spans="1:5" x14ac:dyDescent="0.25">
      <c r="A40" s="86" t="s">
        <v>353</v>
      </c>
      <c r="B40" s="79">
        <v>142018.91</v>
      </c>
      <c r="C40" s="79"/>
      <c r="D40" s="79"/>
      <c r="E40" s="79">
        <v>142018.91</v>
      </c>
    </row>
    <row r="41" spans="1:5" x14ac:dyDescent="0.25">
      <c r="A41" s="86" t="s">
        <v>164</v>
      </c>
      <c r="B41" s="79">
        <v>152400.71000000002</v>
      </c>
      <c r="C41" s="79"/>
      <c r="D41" s="79"/>
      <c r="E41" s="79">
        <v>152400.71000000002</v>
      </c>
    </row>
    <row r="42" spans="1:5" x14ac:dyDescent="0.25">
      <c r="A42" s="86" t="s">
        <v>258</v>
      </c>
      <c r="B42" s="79">
        <v>156958.78000000003</v>
      </c>
      <c r="C42" s="79"/>
      <c r="D42" s="79"/>
      <c r="E42" s="79">
        <v>156958.78000000003</v>
      </c>
    </row>
    <row r="43" spans="1:5" x14ac:dyDescent="0.25">
      <c r="A43" s="86" t="s">
        <v>472</v>
      </c>
      <c r="B43" s="79">
        <v>210769.90000000005</v>
      </c>
      <c r="C43" s="79"/>
      <c r="D43" s="79"/>
      <c r="E43" s="79">
        <v>210769.90000000005</v>
      </c>
    </row>
    <row r="44" spans="1:5" x14ac:dyDescent="0.25">
      <c r="A44" s="86" t="s">
        <v>416</v>
      </c>
      <c r="B44" s="79">
        <v>515530.18000000011</v>
      </c>
      <c r="C44" s="79"/>
      <c r="D44" s="79"/>
      <c r="E44" s="79">
        <v>515530.18000000011</v>
      </c>
    </row>
    <row r="45" spans="1:5" x14ac:dyDescent="0.25">
      <c r="A45" s="86" t="s">
        <v>314</v>
      </c>
      <c r="B45" s="79">
        <v>232992.76000000004</v>
      </c>
      <c r="C45" s="79"/>
      <c r="D45" s="79"/>
      <c r="E45" s="79">
        <v>232992.76000000004</v>
      </c>
    </row>
    <row r="46" spans="1:5" x14ac:dyDescent="0.25">
      <c r="A46" s="86" t="s">
        <v>578</v>
      </c>
      <c r="B46" s="79">
        <v>181867.84000000005</v>
      </c>
      <c r="C46" s="79"/>
      <c r="D46" s="79"/>
      <c r="E46" s="79">
        <v>181867.84000000005</v>
      </c>
    </row>
    <row r="47" spans="1:5" x14ac:dyDescent="0.25">
      <c r="A47" s="78" t="s">
        <v>36</v>
      </c>
      <c r="B47" s="79"/>
      <c r="C47" s="79">
        <v>240935.20000000004</v>
      </c>
      <c r="D47" s="79"/>
      <c r="E47" s="79">
        <v>240935.20000000004</v>
      </c>
    </row>
    <row r="48" spans="1:5" x14ac:dyDescent="0.25">
      <c r="A48" s="86" t="s">
        <v>35</v>
      </c>
      <c r="B48" s="79"/>
      <c r="C48" s="79">
        <v>240935.20000000004</v>
      </c>
      <c r="D48" s="79"/>
      <c r="E48" s="79">
        <v>240935.20000000004</v>
      </c>
    </row>
    <row r="49" spans="1:5" x14ac:dyDescent="0.25">
      <c r="A49" s="78" t="s">
        <v>96</v>
      </c>
      <c r="B49" s="79"/>
      <c r="C49" s="79"/>
      <c r="D49" s="79">
        <v>476314.08000000007</v>
      </c>
      <c r="E49" s="79">
        <v>476314.08000000007</v>
      </c>
    </row>
    <row r="50" spans="1:5" x14ac:dyDescent="0.25">
      <c r="A50" s="86" t="s">
        <v>95</v>
      </c>
      <c r="B50" s="79"/>
      <c r="C50" s="79"/>
      <c r="D50" s="79">
        <v>476314.08000000007</v>
      </c>
      <c r="E50" s="79">
        <v>476314.08000000007</v>
      </c>
    </row>
    <row r="51" spans="1:5" x14ac:dyDescent="0.25">
      <c r="A51" s="78" t="s">
        <v>148</v>
      </c>
      <c r="B51" s="79">
        <v>765264.50000000023</v>
      </c>
      <c r="C51" s="79"/>
      <c r="D51" s="79"/>
      <c r="E51" s="79">
        <v>765264.50000000023</v>
      </c>
    </row>
    <row r="52" spans="1:5" x14ac:dyDescent="0.25">
      <c r="A52" s="86" t="s">
        <v>147</v>
      </c>
      <c r="B52" s="79">
        <v>51777.110000000008</v>
      </c>
      <c r="C52" s="79"/>
      <c r="D52" s="79"/>
      <c r="E52" s="79">
        <v>51777.110000000008</v>
      </c>
    </row>
    <row r="53" spans="1:5" x14ac:dyDescent="0.25">
      <c r="A53" s="86" t="s">
        <v>289</v>
      </c>
      <c r="B53" s="79">
        <v>85687.360000000015</v>
      </c>
      <c r="C53" s="79"/>
      <c r="D53" s="79"/>
      <c r="E53" s="79">
        <v>85687.360000000015</v>
      </c>
    </row>
    <row r="54" spans="1:5" x14ac:dyDescent="0.25">
      <c r="A54" s="86" t="s">
        <v>282</v>
      </c>
      <c r="B54" s="79">
        <v>452979.2300000001</v>
      </c>
      <c r="C54" s="79"/>
      <c r="D54" s="79"/>
      <c r="E54" s="79">
        <v>452979.2300000001</v>
      </c>
    </row>
    <row r="55" spans="1:5" x14ac:dyDescent="0.25">
      <c r="A55" s="86" t="s">
        <v>173</v>
      </c>
      <c r="B55" s="79">
        <v>174820.80000000002</v>
      </c>
      <c r="C55" s="79"/>
      <c r="D55" s="79"/>
      <c r="E55" s="79">
        <v>174820.80000000002</v>
      </c>
    </row>
    <row r="56" spans="1:5" x14ac:dyDescent="0.25">
      <c r="A56" s="78" t="s">
        <v>402</v>
      </c>
      <c r="B56" s="79">
        <v>130111.30000000002</v>
      </c>
      <c r="C56" s="79"/>
      <c r="D56" s="79"/>
      <c r="E56" s="79">
        <v>130111.30000000002</v>
      </c>
    </row>
    <row r="57" spans="1:5" x14ac:dyDescent="0.25">
      <c r="A57" s="86" t="s">
        <v>570</v>
      </c>
      <c r="B57" s="79">
        <v>79976.160000000018</v>
      </c>
      <c r="C57" s="79"/>
      <c r="D57" s="79"/>
      <c r="E57" s="79">
        <v>79976.160000000018</v>
      </c>
    </row>
    <row r="58" spans="1:5" x14ac:dyDescent="0.25">
      <c r="A58" s="86" t="s">
        <v>401</v>
      </c>
      <c r="B58" s="79">
        <v>50135.140000000007</v>
      </c>
      <c r="C58" s="79"/>
      <c r="D58" s="79"/>
      <c r="E58" s="79">
        <v>50135.140000000007</v>
      </c>
    </row>
    <row r="59" spans="1:5" x14ac:dyDescent="0.25">
      <c r="A59" s="78" t="s">
        <v>234</v>
      </c>
      <c r="B59" s="79">
        <v>1270951.33</v>
      </c>
      <c r="C59" s="79"/>
      <c r="D59" s="79"/>
      <c r="E59" s="79">
        <v>1270951.33</v>
      </c>
    </row>
    <row r="60" spans="1:5" x14ac:dyDescent="0.25">
      <c r="A60" s="86" t="s">
        <v>441</v>
      </c>
      <c r="B60" s="79">
        <v>152311.17000000001</v>
      </c>
      <c r="C60" s="79"/>
      <c r="D60" s="79"/>
      <c r="E60" s="79">
        <v>152311.17000000001</v>
      </c>
    </row>
    <row r="61" spans="1:5" x14ac:dyDescent="0.25">
      <c r="A61" s="86" t="s">
        <v>562</v>
      </c>
      <c r="B61" s="79">
        <v>300185.27</v>
      </c>
      <c r="C61" s="79"/>
      <c r="D61" s="79"/>
      <c r="E61" s="79">
        <v>300185.27</v>
      </c>
    </row>
    <row r="62" spans="1:5" x14ac:dyDescent="0.25">
      <c r="A62" s="86" t="s">
        <v>337</v>
      </c>
      <c r="B62" s="79">
        <v>119389.49000000002</v>
      </c>
      <c r="C62" s="79"/>
      <c r="D62" s="79"/>
      <c r="E62" s="79">
        <v>119389.49000000002</v>
      </c>
    </row>
    <row r="63" spans="1:5" x14ac:dyDescent="0.25">
      <c r="A63" s="86" t="s">
        <v>329</v>
      </c>
      <c r="B63" s="79">
        <v>112757.48000000001</v>
      </c>
      <c r="C63" s="79"/>
      <c r="D63" s="79"/>
      <c r="E63" s="79">
        <v>112757.48000000001</v>
      </c>
    </row>
    <row r="64" spans="1:5" x14ac:dyDescent="0.25">
      <c r="A64" s="86" t="s">
        <v>233</v>
      </c>
      <c r="B64" s="79">
        <v>586307.92000000016</v>
      </c>
      <c r="C64" s="79"/>
      <c r="D64" s="79"/>
      <c r="E64" s="79">
        <v>586307.92000000016</v>
      </c>
    </row>
    <row r="65" spans="1:5" x14ac:dyDescent="0.25">
      <c r="A65" s="78" t="s">
        <v>18</v>
      </c>
      <c r="B65" s="79"/>
      <c r="C65" s="79">
        <v>62387.600000000013</v>
      </c>
      <c r="D65" s="79"/>
      <c r="E65" s="79">
        <v>62387.600000000013</v>
      </c>
    </row>
    <row r="66" spans="1:5" x14ac:dyDescent="0.25">
      <c r="A66" s="86" t="s">
        <v>16</v>
      </c>
      <c r="B66" s="79"/>
      <c r="C66" s="79">
        <v>62387.600000000013</v>
      </c>
      <c r="D66" s="79"/>
      <c r="E66" s="79">
        <v>62387.600000000013</v>
      </c>
    </row>
    <row r="67" spans="1:5" x14ac:dyDescent="0.25">
      <c r="A67" s="78" t="s">
        <v>199</v>
      </c>
      <c r="B67" s="79">
        <v>1413374.3800000004</v>
      </c>
      <c r="C67" s="79"/>
      <c r="D67" s="79"/>
      <c r="E67" s="79">
        <v>1413374.3800000004</v>
      </c>
    </row>
    <row r="68" spans="1:5" x14ac:dyDescent="0.25">
      <c r="A68" s="86" t="s">
        <v>321</v>
      </c>
      <c r="B68" s="79">
        <v>374325.60000000003</v>
      </c>
      <c r="C68" s="79"/>
      <c r="D68" s="79"/>
      <c r="E68" s="79">
        <v>374325.60000000003</v>
      </c>
    </row>
    <row r="69" spans="1:5" x14ac:dyDescent="0.25">
      <c r="A69" s="86" t="s">
        <v>449</v>
      </c>
      <c r="B69" s="79">
        <v>12350.470000000001</v>
      </c>
      <c r="C69" s="79"/>
      <c r="D69" s="79"/>
      <c r="E69" s="79">
        <v>12350.470000000001</v>
      </c>
    </row>
    <row r="70" spans="1:5" x14ac:dyDescent="0.25">
      <c r="A70" s="86" t="s">
        <v>198</v>
      </c>
      <c r="B70" s="79">
        <v>376345.09000000008</v>
      </c>
      <c r="C70" s="79"/>
      <c r="D70" s="79"/>
      <c r="E70" s="79">
        <v>376345.09000000008</v>
      </c>
    </row>
    <row r="71" spans="1:5" x14ac:dyDescent="0.25">
      <c r="A71" s="86" t="s">
        <v>480</v>
      </c>
      <c r="B71" s="79">
        <v>436956.41000000009</v>
      </c>
      <c r="C71" s="79"/>
      <c r="D71" s="79"/>
      <c r="E71" s="79">
        <v>436956.41000000009</v>
      </c>
    </row>
    <row r="72" spans="1:5" x14ac:dyDescent="0.25">
      <c r="A72" s="86" t="s">
        <v>274</v>
      </c>
      <c r="B72" s="79">
        <v>213396.81000000003</v>
      </c>
      <c r="C72" s="79"/>
      <c r="D72" s="79"/>
      <c r="E72" s="79">
        <v>213396.81000000003</v>
      </c>
    </row>
    <row r="73" spans="1:5" x14ac:dyDescent="0.25">
      <c r="A73" s="78" t="s">
        <v>298</v>
      </c>
      <c r="B73" s="79">
        <v>675163.06000000017</v>
      </c>
      <c r="C73" s="79"/>
      <c r="D73" s="79"/>
      <c r="E73" s="79">
        <v>675163.06000000017</v>
      </c>
    </row>
    <row r="74" spans="1:5" x14ac:dyDescent="0.25">
      <c r="A74" s="86" t="s">
        <v>306</v>
      </c>
      <c r="B74" s="79">
        <v>50730.460000000014</v>
      </c>
      <c r="C74" s="79"/>
      <c r="D74" s="79"/>
      <c r="E74" s="79">
        <v>50730.460000000014</v>
      </c>
    </row>
    <row r="75" spans="1:5" x14ac:dyDescent="0.25">
      <c r="A75" s="86" t="s">
        <v>457</v>
      </c>
      <c r="B75" s="79">
        <v>74003.600000000006</v>
      </c>
      <c r="C75" s="79"/>
      <c r="D75" s="79"/>
      <c r="E75" s="79">
        <v>74003.600000000006</v>
      </c>
    </row>
    <row r="76" spans="1:5" x14ac:dyDescent="0.25">
      <c r="A76" s="86" t="s">
        <v>297</v>
      </c>
      <c r="B76" s="79">
        <v>550429.00000000012</v>
      </c>
      <c r="C76" s="79"/>
      <c r="D76" s="79"/>
      <c r="E76" s="79">
        <v>550429.00000000012</v>
      </c>
    </row>
    <row r="77" spans="1:5" x14ac:dyDescent="0.25">
      <c r="A77" s="78" t="s">
        <v>425</v>
      </c>
      <c r="B77" s="79">
        <v>1104400.8800000001</v>
      </c>
      <c r="C77" s="79"/>
      <c r="D77" s="79"/>
      <c r="E77" s="79">
        <v>1104400.8800000001</v>
      </c>
    </row>
    <row r="78" spans="1:5" x14ac:dyDescent="0.25">
      <c r="A78" s="86" t="s">
        <v>539</v>
      </c>
      <c r="B78" s="79">
        <v>163457.69000000003</v>
      </c>
      <c r="C78" s="79"/>
      <c r="D78" s="79"/>
      <c r="E78" s="79">
        <v>163457.69000000003</v>
      </c>
    </row>
    <row r="79" spans="1:5" x14ac:dyDescent="0.25">
      <c r="A79" s="86" t="s">
        <v>424</v>
      </c>
      <c r="B79" s="79">
        <v>500261.19000000006</v>
      </c>
      <c r="C79" s="79"/>
      <c r="D79" s="79"/>
      <c r="E79" s="79">
        <v>500261.19000000006</v>
      </c>
    </row>
    <row r="80" spans="1:5" x14ac:dyDescent="0.25">
      <c r="A80" s="86" t="s">
        <v>488</v>
      </c>
      <c r="B80" s="79">
        <v>162488.48000000004</v>
      </c>
      <c r="C80" s="79"/>
      <c r="D80" s="79"/>
      <c r="E80" s="79">
        <v>162488.48000000004</v>
      </c>
    </row>
    <row r="81" spans="1:5" x14ac:dyDescent="0.25">
      <c r="A81" s="86" t="s">
        <v>464</v>
      </c>
      <c r="B81" s="79">
        <v>278193.52</v>
      </c>
      <c r="C81" s="79"/>
      <c r="D81" s="79"/>
      <c r="E81" s="79">
        <v>278193.52</v>
      </c>
    </row>
    <row r="82" spans="1:5" x14ac:dyDescent="0.25">
      <c r="A82" s="78" t="s">
        <v>216</v>
      </c>
      <c r="B82" s="79">
        <v>292736.51000000007</v>
      </c>
      <c r="C82" s="79"/>
      <c r="D82" s="79"/>
      <c r="E82" s="79">
        <v>292736.51000000007</v>
      </c>
    </row>
    <row r="83" spans="1:5" x14ac:dyDescent="0.25">
      <c r="A83" s="86" t="s">
        <v>524</v>
      </c>
      <c r="B83" s="79">
        <v>170265.15000000002</v>
      </c>
      <c r="C83" s="79"/>
      <c r="D83" s="79"/>
      <c r="E83" s="79">
        <v>170265.15000000002</v>
      </c>
    </row>
    <row r="84" spans="1:5" x14ac:dyDescent="0.25">
      <c r="A84" s="86" t="s">
        <v>494</v>
      </c>
      <c r="B84" s="79">
        <v>72992.040000000023</v>
      </c>
      <c r="C84" s="79"/>
      <c r="D84" s="79"/>
      <c r="E84" s="79">
        <v>72992.040000000023</v>
      </c>
    </row>
    <row r="85" spans="1:5" x14ac:dyDescent="0.25">
      <c r="A85" s="86" t="s">
        <v>251</v>
      </c>
      <c r="B85" s="79">
        <v>1805.3200000000002</v>
      </c>
      <c r="C85" s="79"/>
      <c r="D85" s="79"/>
      <c r="E85" s="79">
        <v>1805.3200000000002</v>
      </c>
    </row>
    <row r="86" spans="1:5" x14ac:dyDescent="0.25">
      <c r="A86" s="86" t="s">
        <v>215</v>
      </c>
      <c r="B86" s="79">
        <v>47674.000000000007</v>
      </c>
      <c r="C86" s="79"/>
      <c r="D86" s="79"/>
      <c r="E86" s="79">
        <v>47674.000000000007</v>
      </c>
    </row>
    <row r="87" spans="1:5" x14ac:dyDescent="0.25">
      <c r="A87" s="78" t="s">
        <v>54</v>
      </c>
      <c r="B87" s="79"/>
      <c r="C87" s="79">
        <v>40894.37000000001</v>
      </c>
      <c r="D87" s="79"/>
      <c r="E87" s="79">
        <v>40894.37000000001</v>
      </c>
    </row>
    <row r="88" spans="1:5" x14ac:dyDescent="0.25">
      <c r="A88" s="86" t="s">
        <v>53</v>
      </c>
      <c r="B88" s="79"/>
      <c r="C88" s="79">
        <v>40894.37000000001</v>
      </c>
      <c r="D88" s="79"/>
      <c r="E88" s="79">
        <v>40894.37000000001</v>
      </c>
    </row>
    <row r="89" spans="1:5" x14ac:dyDescent="0.25">
      <c r="A89" s="78" t="s">
        <v>182</v>
      </c>
      <c r="B89" s="79">
        <v>275648.89</v>
      </c>
      <c r="C89" s="79"/>
      <c r="D89" s="79"/>
      <c r="E89" s="79">
        <v>275648.89</v>
      </c>
    </row>
    <row r="90" spans="1:5" x14ac:dyDescent="0.25">
      <c r="A90" s="86" t="s">
        <v>181</v>
      </c>
      <c r="B90" s="79">
        <v>101102.76000000001</v>
      </c>
      <c r="C90" s="79"/>
      <c r="D90" s="79"/>
      <c r="E90" s="79">
        <v>101102.76000000001</v>
      </c>
    </row>
    <row r="91" spans="1:5" x14ac:dyDescent="0.25">
      <c r="A91" s="86" t="s">
        <v>385</v>
      </c>
      <c r="B91" s="79">
        <v>174546.13000000003</v>
      </c>
      <c r="C91" s="79"/>
      <c r="D91" s="79"/>
      <c r="E91" s="79">
        <v>174546.13000000003</v>
      </c>
    </row>
    <row r="92" spans="1:5" x14ac:dyDescent="0.25">
      <c r="A92" s="78" t="s">
        <v>112</v>
      </c>
      <c r="B92" s="79"/>
      <c r="C92" s="79"/>
      <c r="D92" s="79">
        <v>544061.9800000001</v>
      </c>
      <c r="E92" s="79">
        <v>544061.9800000001</v>
      </c>
    </row>
    <row r="93" spans="1:5" x14ac:dyDescent="0.25">
      <c r="A93" s="86" t="s">
        <v>111</v>
      </c>
      <c r="B93" s="79"/>
      <c r="C93" s="79"/>
      <c r="D93" s="79">
        <v>544061.9800000001</v>
      </c>
      <c r="E93" s="79">
        <v>544061.9800000001</v>
      </c>
    </row>
    <row r="94" spans="1:5" x14ac:dyDescent="0.25">
      <c r="A94" s="78" t="s">
        <v>121</v>
      </c>
      <c r="B94" s="79"/>
      <c r="C94" s="79"/>
      <c r="D94" s="79">
        <v>220832.26000000004</v>
      </c>
      <c r="E94" s="79">
        <v>220832.26000000004</v>
      </c>
    </row>
    <row r="95" spans="1:5" x14ac:dyDescent="0.25">
      <c r="A95" s="86" t="s">
        <v>120</v>
      </c>
      <c r="B95" s="79"/>
      <c r="C95" s="79"/>
      <c r="D95" s="79">
        <v>220832.26000000004</v>
      </c>
      <c r="E95" s="79">
        <v>220832.26000000004</v>
      </c>
    </row>
    <row r="96" spans="1:5" x14ac:dyDescent="0.25">
      <c r="A96" s="78" t="s">
        <v>225</v>
      </c>
      <c r="B96" s="79">
        <v>737608.74000000011</v>
      </c>
      <c r="C96" s="79"/>
      <c r="D96" s="79"/>
      <c r="E96" s="79">
        <v>737608.74000000011</v>
      </c>
    </row>
    <row r="97" spans="1:5" x14ac:dyDescent="0.25">
      <c r="A97" s="86" t="s">
        <v>601</v>
      </c>
      <c r="B97" s="79">
        <v>318770.87000000005</v>
      </c>
      <c r="C97" s="79"/>
      <c r="D97" s="79"/>
      <c r="E97" s="79">
        <v>318770.87000000005</v>
      </c>
    </row>
    <row r="98" spans="1:5" x14ac:dyDescent="0.25">
      <c r="A98" s="86" t="s">
        <v>433</v>
      </c>
      <c r="B98" s="79">
        <v>175093.05000000002</v>
      </c>
      <c r="C98" s="79"/>
      <c r="D98" s="79"/>
      <c r="E98" s="79">
        <v>175093.05000000002</v>
      </c>
    </row>
    <row r="99" spans="1:5" x14ac:dyDescent="0.25">
      <c r="A99" s="86" t="s">
        <v>510</v>
      </c>
      <c r="B99" s="79">
        <v>64710.80000000001</v>
      </c>
      <c r="C99" s="79"/>
      <c r="D99" s="79"/>
      <c r="E99" s="79">
        <v>64710.80000000001</v>
      </c>
    </row>
    <row r="100" spans="1:5" x14ac:dyDescent="0.25">
      <c r="A100" s="86" t="s">
        <v>224</v>
      </c>
      <c r="B100" s="79">
        <v>179034.02000000002</v>
      </c>
      <c r="C100" s="79"/>
      <c r="D100" s="79"/>
      <c r="E100" s="79">
        <v>179034.02000000002</v>
      </c>
    </row>
    <row r="101" spans="1:5" x14ac:dyDescent="0.25">
      <c r="A101" s="78" t="s">
        <v>28</v>
      </c>
      <c r="B101" s="79"/>
      <c r="C101" s="79">
        <v>690596.61000000022</v>
      </c>
      <c r="D101" s="79"/>
      <c r="E101" s="79">
        <v>690596.61000000022</v>
      </c>
    </row>
    <row r="102" spans="1:5" x14ac:dyDescent="0.25">
      <c r="A102" s="86" t="s">
        <v>68</v>
      </c>
      <c r="B102" s="79"/>
      <c r="C102" s="79">
        <v>109148.05000000003</v>
      </c>
      <c r="D102" s="79"/>
      <c r="E102" s="79">
        <v>109148.05000000003</v>
      </c>
    </row>
    <row r="103" spans="1:5" x14ac:dyDescent="0.25">
      <c r="A103" s="86" t="s">
        <v>27</v>
      </c>
      <c r="B103" s="79"/>
      <c r="C103" s="79">
        <v>581448.56000000017</v>
      </c>
      <c r="D103" s="79"/>
      <c r="E103" s="79">
        <v>581448.56000000017</v>
      </c>
    </row>
    <row r="104" spans="1:5" x14ac:dyDescent="0.25">
      <c r="A104" s="78" t="s">
        <v>46</v>
      </c>
      <c r="B104" s="79"/>
      <c r="C104" s="79">
        <v>386930.17000000004</v>
      </c>
      <c r="D104" s="79"/>
      <c r="E104" s="79">
        <v>386930.17000000004</v>
      </c>
    </row>
    <row r="105" spans="1:5" x14ac:dyDescent="0.25">
      <c r="A105" s="86" t="s">
        <v>45</v>
      </c>
      <c r="B105" s="79"/>
      <c r="C105" s="79">
        <v>311958.57000000007</v>
      </c>
      <c r="D105" s="79"/>
      <c r="E105" s="79">
        <v>311958.57000000007</v>
      </c>
    </row>
    <row r="106" spans="1:5" x14ac:dyDescent="0.25">
      <c r="A106" s="86" t="s">
        <v>61</v>
      </c>
      <c r="B106" s="79"/>
      <c r="C106" s="79">
        <v>74971.600000000006</v>
      </c>
      <c r="D106" s="79"/>
      <c r="E106" s="79">
        <v>74971.600000000006</v>
      </c>
    </row>
    <row r="107" spans="1:5" x14ac:dyDescent="0.25">
      <c r="A107" s="78" t="s">
        <v>105</v>
      </c>
      <c r="B107" s="79"/>
      <c r="C107" s="79"/>
      <c r="D107" s="79">
        <v>71926.030000000013</v>
      </c>
      <c r="E107" s="79">
        <v>71926.030000000013</v>
      </c>
    </row>
    <row r="108" spans="1:5" x14ac:dyDescent="0.25">
      <c r="A108" s="86" t="s">
        <v>104</v>
      </c>
      <c r="B108" s="79"/>
      <c r="C108" s="79"/>
      <c r="D108" s="79">
        <v>71926.030000000013</v>
      </c>
      <c r="E108" s="79">
        <v>71926.030000000013</v>
      </c>
    </row>
    <row r="109" spans="1:5" x14ac:dyDescent="0.25">
      <c r="A109" s="78" t="s">
        <v>1957</v>
      </c>
      <c r="B109" s="79">
        <v>12309235.620000003</v>
      </c>
      <c r="C109" s="79">
        <v>1421743.9500000004</v>
      </c>
      <c r="D109" s="79">
        <v>1894013.0000000005</v>
      </c>
      <c r="E109" s="79">
        <v>15624992.570000002</v>
      </c>
    </row>
  </sheetData>
  <pageMargins left="0.7" right="0.7" top="0.78740157499999996" bottom="0.78740157499999996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0EC242-6F1F-40A5-84B3-967534BC446C}">
  <sheetPr>
    <tabColor rgb="FF92D050"/>
  </sheetPr>
  <dimension ref="A1:P150"/>
  <sheetViews>
    <sheetView workbookViewId="0">
      <selection activeCell="C17" sqref="C17"/>
    </sheetView>
  </sheetViews>
  <sheetFormatPr baseColWidth="10" defaultColWidth="11.44140625" defaultRowHeight="14.4" x14ac:dyDescent="0.3"/>
  <cols>
    <col min="1" max="1" width="11.109375" style="49" bestFit="1" customWidth="1"/>
    <col min="2" max="2" width="26.6640625" style="43" bestFit="1" customWidth="1"/>
    <col min="3" max="3" width="22.33203125" style="43" bestFit="1" customWidth="1"/>
    <col min="4" max="4" width="21.88671875" style="43" bestFit="1" customWidth="1"/>
    <col min="5" max="5" width="10.109375" style="49" bestFit="1" customWidth="1"/>
    <col min="6" max="6" width="29.44140625" style="43" bestFit="1" customWidth="1"/>
    <col min="7" max="7" width="24.109375" style="43" bestFit="1" customWidth="1"/>
    <col min="8" max="8" width="7.6640625" style="49" bestFit="1" customWidth="1"/>
    <col min="9" max="9" width="6" style="43" bestFit="1" customWidth="1"/>
    <col min="10" max="10" width="12.109375" style="43" bestFit="1" customWidth="1"/>
    <col min="11" max="11" width="13.44140625" style="43" bestFit="1" customWidth="1"/>
    <col min="12" max="12" width="10.88671875" style="43" bestFit="1" customWidth="1"/>
    <col min="13" max="13" width="7.6640625" style="49" bestFit="1" customWidth="1"/>
    <col min="14" max="14" width="19.33203125" style="43" bestFit="1" customWidth="1"/>
    <col min="15" max="15" width="15" style="43" bestFit="1" customWidth="1"/>
    <col min="16" max="16" width="11" style="43" bestFit="1" customWidth="1"/>
    <col min="17" max="16384" width="11.44140625" style="43"/>
  </cols>
  <sheetData>
    <row r="1" spans="1:16" x14ac:dyDescent="0.3">
      <c r="A1" s="47" t="s">
        <v>630</v>
      </c>
      <c r="B1" s="48">
        <v>42374</v>
      </c>
    </row>
    <row r="3" spans="1:16" x14ac:dyDescent="0.3">
      <c r="A3" s="50" t="s">
        <v>631</v>
      </c>
      <c r="B3" s="42" t="s">
        <v>632</v>
      </c>
      <c r="C3" s="42" t="s">
        <v>633</v>
      </c>
      <c r="D3" s="42" t="s">
        <v>634</v>
      </c>
      <c r="E3" s="50" t="s">
        <v>635</v>
      </c>
      <c r="F3" s="42" t="s">
        <v>636</v>
      </c>
      <c r="G3" s="42" t="s">
        <v>7</v>
      </c>
      <c r="H3" s="50" t="s">
        <v>637</v>
      </c>
      <c r="I3" s="42" t="s">
        <v>638</v>
      </c>
      <c r="J3" s="42" t="s">
        <v>5</v>
      </c>
      <c r="K3" s="42" t="s">
        <v>639</v>
      </c>
      <c r="L3" s="42" t="s">
        <v>640</v>
      </c>
      <c r="M3" s="50" t="s">
        <v>641</v>
      </c>
      <c r="N3" s="42" t="s">
        <v>642</v>
      </c>
      <c r="O3" s="42" t="s">
        <v>643</v>
      </c>
      <c r="P3" s="42" t="s">
        <v>644</v>
      </c>
    </row>
    <row r="4" spans="1:16" x14ac:dyDescent="0.3">
      <c r="A4" s="49">
        <v>50</v>
      </c>
      <c r="B4" s="43" t="s">
        <v>646</v>
      </c>
      <c r="C4" s="43" t="s">
        <v>647</v>
      </c>
      <c r="D4" s="43" t="s">
        <v>648</v>
      </c>
      <c r="E4" s="49">
        <v>149</v>
      </c>
      <c r="F4" s="51" t="s">
        <v>649</v>
      </c>
      <c r="G4" s="43" t="s">
        <v>650</v>
      </c>
      <c r="H4" s="49">
        <v>6</v>
      </c>
      <c r="I4" s="43">
        <v>60312</v>
      </c>
      <c r="J4" s="43" t="s">
        <v>651</v>
      </c>
      <c r="K4" s="43" t="s">
        <v>652</v>
      </c>
      <c r="L4" s="46">
        <v>24997</v>
      </c>
      <c r="M4" s="49">
        <f t="shared" ref="M4:M67" si="0">DATEDIF(L4,$B$1,"Y")</f>
        <v>47</v>
      </c>
      <c r="N4" s="46">
        <v>36122</v>
      </c>
      <c r="O4" s="52">
        <f t="shared" ref="O4:O67" si="1">DATEDIF(N4,$B$1,"Y")</f>
        <v>17</v>
      </c>
      <c r="P4" s="45">
        <v>3380</v>
      </c>
    </row>
    <row r="5" spans="1:16" x14ac:dyDescent="0.3">
      <c r="A5" s="49">
        <v>134</v>
      </c>
      <c r="B5" s="43" t="s">
        <v>653</v>
      </c>
      <c r="C5" s="43" t="s">
        <v>654</v>
      </c>
      <c r="D5" s="43" t="s">
        <v>655</v>
      </c>
      <c r="E5" s="49">
        <v>233</v>
      </c>
      <c r="F5" s="51" t="s">
        <v>656</v>
      </c>
      <c r="G5" s="43" t="s">
        <v>657</v>
      </c>
      <c r="H5" s="49">
        <v>41</v>
      </c>
      <c r="I5" s="43">
        <v>64291</v>
      </c>
      <c r="J5" s="43" t="s">
        <v>473</v>
      </c>
      <c r="K5" s="43" t="s">
        <v>658</v>
      </c>
      <c r="L5" s="46">
        <v>27999</v>
      </c>
      <c r="M5" s="49">
        <f t="shared" si="0"/>
        <v>39</v>
      </c>
      <c r="N5" s="46">
        <v>41042</v>
      </c>
      <c r="O5" s="52">
        <f t="shared" si="1"/>
        <v>3</v>
      </c>
      <c r="P5" s="45">
        <v>4400</v>
      </c>
    </row>
    <row r="6" spans="1:16" x14ac:dyDescent="0.3">
      <c r="A6" s="49">
        <v>82</v>
      </c>
      <c r="B6" s="43" t="s">
        <v>1353</v>
      </c>
      <c r="C6" s="43" t="s">
        <v>647</v>
      </c>
      <c r="D6" s="43" t="s">
        <v>660</v>
      </c>
      <c r="E6" s="49">
        <v>181</v>
      </c>
      <c r="F6" s="51" t="s">
        <v>661</v>
      </c>
      <c r="G6" s="43" t="s">
        <v>662</v>
      </c>
      <c r="H6" s="49">
        <v>63</v>
      </c>
      <c r="I6" s="43">
        <v>60316</v>
      </c>
      <c r="J6" s="43" t="s">
        <v>651</v>
      </c>
      <c r="K6" s="43" t="s">
        <v>663</v>
      </c>
      <c r="L6" s="46">
        <v>27799</v>
      </c>
      <c r="M6" s="49">
        <f t="shared" si="0"/>
        <v>39</v>
      </c>
      <c r="N6" s="46">
        <v>38776</v>
      </c>
      <c r="O6" s="52">
        <f t="shared" si="1"/>
        <v>9</v>
      </c>
      <c r="P6" s="45">
        <v>3380</v>
      </c>
    </row>
    <row r="7" spans="1:16" x14ac:dyDescent="0.3">
      <c r="A7" s="49">
        <v>21</v>
      </c>
      <c r="B7" s="43" t="s">
        <v>664</v>
      </c>
      <c r="C7" s="43" t="s">
        <v>647</v>
      </c>
      <c r="D7" s="43" t="s">
        <v>665</v>
      </c>
      <c r="E7" s="49">
        <v>120</v>
      </c>
      <c r="F7" s="51" t="s">
        <v>666</v>
      </c>
      <c r="G7" s="43" t="s">
        <v>667</v>
      </c>
      <c r="H7" s="49">
        <v>24</v>
      </c>
      <c r="I7" s="43">
        <v>60321</v>
      </c>
      <c r="J7" s="43" t="s">
        <v>651</v>
      </c>
      <c r="K7" s="43" t="s">
        <v>668</v>
      </c>
      <c r="L7" s="46">
        <v>21478</v>
      </c>
      <c r="M7" s="49">
        <f t="shared" si="0"/>
        <v>57</v>
      </c>
      <c r="N7" s="46">
        <v>32940</v>
      </c>
      <c r="O7" s="52">
        <f t="shared" si="1"/>
        <v>25</v>
      </c>
      <c r="P7" s="45">
        <v>3380</v>
      </c>
    </row>
    <row r="8" spans="1:16" x14ac:dyDescent="0.3">
      <c r="A8" s="49">
        <v>108</v>
      </c>
      <c r="B8" s="43" t="s">
        <v>669</v>
      </c>
      <c r="C8" s="43" t="s">
        <v>647</v>
      </c>
      <c r="D8" s="43" t="s">
        <v>648</v>
      </c>
      <c r="E8" s="49">
        <v>207</v>
      </c>
      <c r="F8" s="51" t="s">
        <v>670</v>
      </c>
      <c r="G8" s="43" t="s">
        <v>671</v>
      </c>
      <c r="H8" s="49">
        <v>13</v>
      </c>
      <c r="I8" s="43">
        <v>60322</v>
      </c>
      <c r="J8" s="43" t="s">
        <v>651</v>
      </c>
      <c r="K8" s="43" t="s">
        <v>672</v>
      </c>
      <c r="L8" s="46">
        <v>27154</v>
      </c>
      <c r="M8" s="49">
        <f t="shared" si="0"/>
        <v>41</v>
      </c>
      <c r="N8" s="46">
        <v>40042</v>
      </c>
      <c r="O8" s="52">
        <f t="shared" si="1"/>
        <v>6</v>
      </c>
      <c r="P8" s="45">
        <v>2860.0000000000005</v>
      </c>
    </row>
    <row r="9" spans="1:16" x14ac:dyDescent="0.3">
      <c r="A9" s="49">
        <v>8</v>
      </c>
      <c r="B9" s="43" t="s">
        <v>673</v>
      </c>
      <c r="C9" s="43" t="s">
        <v>647</v>
      </c>
      <c r="D9" s="43" t="s">
        <v>665</v>
      </c>
      <c r="E9" s="49">
        <v>107</v>
      </c>
      <c r="F9" s="51" t="s">
        <v>674</v>
      </c>
      <c r="G9" s="43" t="s">
        <v>675</v>
      </c>
      <c r="H9" s="49">
        <v>3</v>
      </c>
      <c r="I9" s="43">
        <v>55299</v>
      </c>
      <c r="J9" s="43" t="s">
        <v>676</v>
      </c>
      <c r="K9" s="43" t="s">
        <v>677</v>
      </c>
      <c r="L9" s="46">
        <v>20790</v>
      </c>
      <c r="M9" s="49">
        <f t="shared" si="0"/>
        <v>59</v>
      </c>
      <c r="N9" s="46">
        <v>30796</v>
      </c>
      <c r="O9" s="52">
        <f t="shared" si="1"/>
        <v>31</v>
      </c>
      <c r="P9" s="45">
        <v>3380</v>
      </c>
    </row>
    <row r="10" spans="1:16" x14ac:dyDescent="0.3">
      <c r="A10" s="49">
        <v>16</v>
      </c>
      <c r="B10" s="43" t="s">
        <v>678</v>
      </c>
      <c r="C10" s="43" t="s">
        <v>654</v>
      </c>
      <c r="D10" s="43" t="s">
        <v>679</v>
      </c>
      <c r="E10" s="49">
        <v>115</v>
      </c>
      <c r="F10" s="51" t="s">
        <v>680</v>
      </c>
      <c r="G10" s="43" t="s">
        <v>681</v>
      </c>
      <c r="H10" s="49">
        <v>61</v>
      </c>
      <c r="I10" s="43">
        <v>60318</v>
      </c>
      <c r="J10" s="43" t="s">
        <v>651</v>
      </c>
      <c r="K10" s="43" t="s">
        <v>682</v>
      </c>
      <c r="L10" s="46">
        <v>24612</v>
      </c>
      <c r="M10" s="49">
        <f t="shared" si="0"/>
        <v>48</v>
      </c>
      <c r="N10" s="46">
        <v>32055</v>
      </c>
      <c r="O10" s="52">
        <f t="shared" si="1"/>
        <v>28</v>
      </c>
      <c r="P10" s="45">
        <v>2210</v>
      </c>
    </row>
    <row r="11" spans="1:16" x14ac:dyDescent="0.3">
      <c r="A11" s="49">
        <v>7</v>
      </c>
      <c r="B11" s="43" t="s">
        <v>683</v>
      </c>
      <c r="C11" s="43" t="s">
        <v>647</v>
      </c>
      <c r="D11" s="43" t="s">
        <v>660</v>
      </c>
      <c r="E11" s="49">
        <v>106</v>
      </c>
      <c r="F11" s="51" t="s">
        <v>684</v>
      </c>
      <c r="G11" s="43" t="s">
        <v>685</v>
      </c>
      <c r="H11" s="49">
        <v>39</v>
      </c>
      <c r="I11" s="43">
        <v>60310</v>
      </c>
      <c r="J11" s="43" t="s">
        <v>651</v>
      </c>
      <c r="K11" s="43" t="s">
        <v>686</v>
      </c>
      <c r="L11" s="46">
        <v>19436</v>
      </c>
      <c r="M11" s="49">
        <f t="shared" si="0"/>
        <v>62</v>
      </c>
      <c r="N11" s="46">
        <v>30325</v>
      </c>
      <c r="O11" s="52">
        <f t="shared" si="1"/>
        <v>32</v>
      </c>
      <c r="P11" s="45">
        <v>3380</v>
      </c>
    </row>
    <row r="12" spans="1:16" x14ac:dyDescent="0.3">
      <c r="A12" s="49">
        <v>60</v>
      </c>
      <c r="B12" s="43" t="s">
        <v>687</v>
      </c>
      <c r="C12" s="43" t="s">
        <v>654</v>
      </c>
      <c r="D12" s="43" t="s">
        <v>655</v>
      </c>
      <c r="E12" s="49">
        <v>159</v>
      </c>
      <c r="F12" s="51" t="s">
        <v>688</v>
      </c>
      <c r="G12" s="43" t="s">
        <v>689</v>
      </c>
      <c r="H12" s="49">
        <v>44</v>
      </c>
      <c r="I12" s="43">
        <v>64296</v>
      </c>
      <c r="J12" s="43" t="s">
        <v>473</v>
      </c>
      <c r="K12" s="43" t="s">
        <v>690</v>
      </c>
      <c r="L12" s="46">
        <v>27592</v>
      </c>
      <c r="M12" s="49">
        <f t="shared" si="0"/>
        <v>40</v>
      </c>
      <c r="N12" s="46">
        <v>36856</v>
      </c>
      <c r="O12" s="52">
        <f t="shared" si="1"/>
        <v>15</v>
      </c>
      <c r="P12" s="45">
        <v>5200</v>
      </c>
    </row>
    <row r="13" spans="1:16" x14ac:dyDescent="0.3">
      <c r="A13" s="49">
        <v>120</v>
      </c>
      <c r="B13" s="43" t="s">
        <v>691</v>
      </c>
      <c r="C13" s="43" t="s">
        <v>647</v>
      </c>
      <c r="D13" s="43" t="s">
        <v>660</v>
      </c>
      <c r="E13" s="49">
        <v>219</v>
      </c>
      <c r="F13" s="51" t="s">
        <v>692</v>
      </c>
      <c r="G13" s="43" t="s">
        <v>693</v>
      </c>
      <c r="H13" s="49">
        <v>13</v>
      </c>
      <c r="I13" s="43">
        <v>60323</v>
      </c>
      <c r="J13" s="43" t="s">
        <v>651</v>
      </c>
      <c r="K13" s="43" t="s">
        <v>694</v>
      </c>
      <c r="L13" s="46">
        <v>27649</v>
      </c>
      <c r="M13" s="49">
        <f t="shared" si="0"/>
        <v>40</v>
      </c>
      <c r="N13" s="46">
        <v>40467</v>
      </c>
      <c r="O13" s="52">
        <f t="shared" si="1"/>
        <v>5</v>
      </c>
      <c r="P13" s="45">
        <v>2860.0000000000005</v>
      </c>
    </row>
    <row r="14" spans="1:16" x14ac:dyDescent="0.3">
      <c r="A14" s="49">
        <v>23</v>
      </c>
      <c r="B14" s="43" t="s">
        <v>695</v>
      </c>
      <c r="C14" s="43" t="s">
        <v>696</v>
      </c>
      <c r="D14" s="43" t="s">
        <v>697</v>
      </c>
      <c r="E14" s="49">
        <v>122</v>
      </c>
      <c r="F14" s="51" t="s">
        <v>698</v>
      </c>
      <c r="G14" s="43" t="s">
        <v>699</v>
      </c>
      <c r="H14" s="49">
        <v>34</v>
      </c>
      <c r="I14" s="43">
        <v>60327</v>
      </c>
      <c r="J14" s="43" t="s">
        <v>651</v>
      </c>
      <c r="K14" s="43" t="s">
        <v>700</v>
      </c>
      <c r="L14" s="46">
        <v>21545</v>
      </c>
      <c r="M14" s="49">
        <f t="shared" si="0"/>
        <v>57</v>
      </c>
      <c r="N14" s="46">
        <v>33011</v>
      </c>
      <c r="O14" s="52">
        <f t="shared" si="1"/>
        <v>25</v>
      </c>
      <c r="P14" s="45">
        <v>4550</v>
      </c>
    </row>
    <row r="15" spans="1:16" x14ac:dyDescent="0.3">
      <c r="A15" s="49">
        <v>107</v>
      </c>
      <c r="B15" s="43" t="s">
        <v>701</v>
      </c>
      <c r="C15" s="43" t="s">
        <v>654</v>
      </c>
      <c r="D15" s="43" t="s">
        <v>679</v>
      </c>
      <c r="E15" s="49">
        <v>206</v>
      </c>
      <c r="F15" s="51" t="s">
        <v>702</v>
      </c>
      <c r="G15" s="43" t="s">
        <v>703</v>
      </c>
      <c r="H15" s="49">
        <v>53</v>
      </c>
      <c r="I15" s="43">
        <v>55126</v>
      </c>
      <c r="J15" s="43" t="s">
        <v>450</v>
      </c>
      <c r="K15" s="43" t="s">
        <v>704</v>
      </c>
      <c r="L15" s="46">
        <v>20981</v>
      </c>
      <c r="M15" s="49">
        <f t="shared" si="0"/>
        <v>58</v>
      </c>
      <c r="N15" s="46">
        <v>40033</v>
      </c>
      <c r="O15" s="52">
        <f t="shared" si="1"/>
        <v>6</v>
      </c>
      <c r="P15" s="45">
        <v>1870.0000000000002</v>
      </c>
    </row>
    <row r="16" spans="1:16" x14ac:dyDescent="0.3">
      <c r="A16" s="49">
        <v>6</v>
      </c>
      <c r="B16" s="43" t="s">
        <v>1277</v>
      </c>
      <c r="C16" s="43" t="s">
        <v>647</v>
      </c>
      <c r="D16" s="43" t="s">
        <v>665</v>
      </c>
      <c r="E16" s="49">
        <v>105</v>
      </c>
      <c r="F16" s="51" t="s">
        <v>706</v>
      </c>
      <c r="G16" s="43" t="s">
        <v>707</v>
      </c>
      <c r="H16" s="49">
        <v>23</v>
      </c>
      <c r="I16" s="43">
        <v>55121</v>
      </c>
      <c r="J16" s="43" t="s">
        <v>450</v>
      </c>
      <c r="K16" s="43" t="s">
        <v>708</v>
      </c>
      <c r="L16" s="46">
        <v>18490</v>
      </c>
      <c r="M16" s="49">
        <f t="shared" si="0"/>
        <v>65</v>
      </c>
      <c r="N16" s="46">
        <v>30042</v>
      </c>
      <c r="O16" s="52">
        <f t="shared" si="1"/>
        <v>33</v>
      </c>
      <c r="P16" s="45">
        <v>3380</v>
      </c>
    </row>
    <row r="17" spans="1:16" x14ac:dyDescent="0.3">
      <c r="A17" s="49">
        <v>34</v>
      </c>
      <c r="B17" s="43" t="s">
        <v>709</v>
      </c>
      <c r="C17" s="43" t="s">
        <v>647</v>
      </c>
      <c r="D17" s="43" t="s">
        <v>660</v>
      </c>
      <c r="E17" s="49">
        <v>133</v>
      </c>
      <c r="F17" s="51" t="s">
        <v>710</v>
      </c>
      <c r="G17" s="43" t="s">
        <v>711</v>
      </c>
      <c r="H17" s="49">
        <v>1</v>
      </c>
      <c r="I17" s="43">
        <v>55299</v>
      </c>
      <c r="J17" s="43" t="s">
        <v>676</v>
      </c>
      <c r="K17" s="43" t="s">
        <v>712</v>
      </c>
      <c r="L17" s="46">
        <v>23561</v>
      </c>
      <c r="M17" s="49">
        <f t="shared" si="0"/>
        <v>51</v>
      </c>
      <c r="N17" s="46">
        <v>35068</v>
      </c>
      <c r="O17" s="52">
        <f t="shared" si="1"/>
        <v>20</v>
      </c>
      <c r="P17" s="45">
        <v>3380</v>
      </c>
    </row>
    <row r="18" spans="1:16" x14ac:dyDescent="0.3">
      <c r="A18" s="49">
        <v>63</v>
      </c>
      <c r="B18" s="43" t="s">
        <v>713</v>
      </c>
      <c r="C18" s="43" t="s">
        <v>647</v>
      </c>
      <c r="D18" s="43" t="s">
        <v>714</v>
      </c>
      <c r="E18" s="49">
        <v>162</v>
      </c>
      <c r="F18" s="51" t="s">
        <v>715</v>
      </c>
      <c r="G18" s="43" t="s">
        <v>716</v>
      </c>
      <c r="H18" s="49">
        <v>29</v>
      </c>
      <c r="I18" s="43">
        <v>55129</v>
      </c>
      <c r="J18" s="43" t="s">
        <v>450</v>
      </c>
      <c r="K18" s="43" t="s">
        <v>717</v>
      </c>
      <c r="L18" s="46">
        <v>24209</v>
      </c>
      <c r="M18" s="49">
        <f t="shared" si="0"/>
        <v>49</v>
      </c>
      <c r="N18" s="46">
        <v>37112</v>
      </c>
      <c r="O18" s="52">
        <f t="shared" si="1"/>
        <v>14</v>
      </c>
      <c r="P18" s="45">
        <v>2730</v>
      </c>
    </row>
    <row r="19" spans="1:16" x14ac:dyDescent="0.3">
      <c r="A19" s="49">
        <v>64</v>
      </c>
      <c r="B19" s="43" t="s">
        <v>718</v>
      </c>
      <c r="C19" s="43" t="s">
        <v>647</v>
      </c>
      <c r="D19" s="43" t="s">
        <v>660</v>
      </c>
      <c r="E19" s="49">
        <v>163</v>
      </c>
      <c r="F19" s="51" t="s">
        <v>719</v>
      </c>
      <c r="G19" s="43" t="s">
        <v>720</v>
      </c>
      <c r="H19" s="49">
        <v>20</v>
      </c>
      <c r="I19" s="43">
        <v>60319</v>
      </c>
      <c r="J19" s="43" t="s">
        <v>651</v>
      </c>
      <c r="K19" s="43" t="s">
        <v>721</v>
      </c>
      <c r="L19" s="46">
        <v>19902</v>
      </c>
      <c r="M19" s="49">
        <f t="shared" si="0"/>
        <v>61</v>
      </c>
      <c r="N19" s="46">
        <v>37447</v>
      </c>
      <c r="O19" s="52">
        <f t="shared" si="1"/>
        <v>13</v>
      </c>
      <c r="P19" s="45">
        <v>3380</v>
      </c>
    </row>
    <row r="20" spans="1:16" x14ac:dyDescent="0.3">
      <c r="A20" s="49">
        <v>65</v>
      </c>
      <c r="B20" s="43" t="s">
        <v>722</v>
      </c>
      <c r="C20" s="43" t="s">
        <v>647</v>
      </c>
      <c r="D20" s="43" t="s">
        <v>665</v>
      </c>
      <c r="E20" s="49">
        <v>164</v>
      </c>
      <c r="F20" s="51" t="s">
        <v>723</v>
      </c>
      <c r="G20" s="43" t="s">
        <v>724</v>
      </c>
      <c r="H20" s="49">
        <v>61</v>
      </c>
      <c r="I20" s="43">
        <v>65207</v>
      </c>
      <c r="J20" s="43" t="s">
        <v>417</v>
      </c>
      <c r="K20" s="43" t="s">
        <v>725</v>
      </c>
      <c r="L20" s="46">
        <v>19418</v>
      </c>
      <c r="M20" s="49">
        <f t="shared" si="0"/>
        <v>62</v>
      </c>
      <c r="N20" s="46">
        <v>37504</v>
      </c>
      <c r="O20" s="52">
        <f t="shared" si="1"/>
        <v>13</v>
      </c>
      <c r="P20" s="45">
        <v>3380</v>
      </c>
    </row>
    <row r="21" spans="1:16" x14ac:dyDescent="0.3">
      <c r="A21" s="49">
        <v>35</v>
      </c>
      <c r="B21" s="43" t="s">
        <v>726</v>
      </c>
      <c r="C21" s="43" t="s">
        <v>647</v>
      </c>
      <c r="D21" s="43" t="s">
        <v>714</v>
      </c>
      <c r="E21" s="49">
        <v>134</v>
      </c>
      <c r="F21" s="51" t="s">
        <v>727</v>
      </c>
      <c r="G21" s="43" t="s">
        <v>728</v>
      </c>
      <c r="H21" s="49">
        <v>57</v>
      </c>
      <c r="I21" s="43">
        <v>60311</v>
      </c>
      <c r="J21" s="43" t="s">
        <v>651</v>
      </c>
      <c r="K21" s="43" t="s">
        <v>729</v>
      </c>
      <c r="L21" s="46">
        <v>19338</v>
      </c>
      <c r="M21" s="49">
        <f t="shared" si="0"/>
        <v>63</v>
      </c>
      <c r="N21" s="46">
        <v>35089</v>
      </c>
      <c r="O21" s="52">
        <f t="shared" si="1"/>
        <v>19</v>
      </c>
      <c r="P21" s="45">
        <v>2730</v>
      </c>
    </row>
    <row r="22" spans="1:16" x14ac:dyDescent="0.3">
      <c r="A22" s="49">
        <v>62</v>
      </c>
      <c r="B22" s="43" t="s">
        <v>730</v>
      </c>
      <c r="C22" s="43" t="s">
        <v>731</v>
      </c>
      <c r="D22" s="43" t="s">
        <v>732</v>
      </c>
      <c r="E22" s="49">
        <v>161</v>
      </c>
      <c r="F22" s="51" t="s">
        <v>733</v>
      </c>
      <c r="G22" s="43" t="s">
        <v>734</v>
      </c>
      <c r="H22" s="49">
        <v>59</v>
      </c>
      <c r="I22" s="43">
        <v>65208</v>
      </c>
      <c r="J22" s="43" t="s">
        <v>417</v>
      </c>
      <c r="K22" s="43" t="s">
        <v>735</v>
      </c>
      <c r="L22" s="46">
        <v>23233</v>
      </c>
      <c r="M22" s="49">
        <f t="shared" si="0"/>
        <v>52</v>
      </c>
      <c r="N22" s="46">
        <v>36976</v>
      </c>
      <c r="O22" s="52">
        <f t="shared" si="1"/>
        <v>14</v>
      </c>
      <c r="P22" s="45">
        <v>5200</v>
      </c>
    </row>
    <row r="23" spans="1:16" x14ac:dyDescent="0.3">
      <c r="A23" s="49">
        <v>84</v>
      </c>
      <c r="B23" s="43" t="s">
        <v>736</v>
      </c>
      <c r="C23" s="43" t="s">
        <v>731</v>
      </c>
      <c r="D23" s="43" t="s">
        <v>737</v>
      </c>
      <c r="E23" s="49">
        <v>183</v>
      </c>
      <c r="F23" s="51" t="s">
        <v>738</v>
      </c>
      <c r="G23" s="43" t="s">
        <v>739</v>
      </c>
      <c r="H23" s="49">
        <v>2</v>
      </c>
      <c r="I23" s="43">
        <v>60322</v>
      </c>
      <c r="J23" s="43" t="s">
        <v>651</v>
      </c>
      <c r="K23" s="43" t="s">
        <v>740</v>
      </c>
      <c r="L23" s="46">
        <v>27752</v>
      </c>
      <c r="M23" s="49">
        <f t="shared" si="0"/>
        <v>40</v>
      </c>
      <c r="N23" s="46">
        <v>38859</v>
      </c>
      <c r="O23" s="52">
        <f t="shared" si="1"/>
        <v>9</v>
      </c>
      <c r="P23" s="45">
        <v>5200</v>
      </c>
    </row>
    <row r="24" spans="1:16" x14ac:dyDescent="0.3">
      <c r="A24" s="49">
        <v>2</v>
      </c>
      <c r="B24" s="43" t="s">
        <v>741</v>
      </c>
      <c r="C24" s="43" t="s">
        <v>647</v>
      </c>
      <c r="D24" s="43" t="s">
        <v>660</v>
      </c>
      <c r="E24" s="49">
        <v>101</v>
      </c>
      <c r="F24" s="51" t="s">
        <v>742</v>
      </c>
      <c r="G24" s="43" t="s">
        <v>743</v>
      </c>
      <c r="H24" s="49">
        <v>4</v>
      </c>
      <c r="I24" s="43">
        <v>64294</v>
      </c>
      <c r="J24" s="43" t="s">
        <v>473</v>
      </c>
      <c r="K24" s="43" t="s">
        <v>744</v>
      </c>
      <c r="L24" s="46">
        <v>15993</v>
      </c>
      <c r="M24" s="49">
        <f t="shared" si="0"/>
        <v>72</v>
      </c>
      <c r="N24" s="46">
        <v>27072</v>
      </c>
      <c r="O24" s="52">
        <f t="shared" si="1"/>
        <v>41</v>
      </c>
      <c r="P24" s="45">
        <v>3380</v>
      </c>
    </row>
    <row r="25" spans="1:16" x14ac:dyDescent="0.3">
      <c r="A25" s="49">
        <v>113</v>
      </c>
      <c r="B25" s="43" t="s">
        <v>751</v>
      </c>
      <c r="C25" s="43" t="s">
        <v>647</v>
      </c>
      <c r="D25" s="43" t="s">
        <v>648</v>
      </c>
      <c r="E25" s="49">
        <v>212</v>
      </c>
      <c r="F25" s="51" t="s">
        <v>752</v>
      </c>
      <c r="G25" s="43" t="s">
        <v>753</v>
      </c>
      <c r="H25" s="49">
        <v>47</v>
      </c>
      <c r="I25" s="43">
        <v>65209</v>
      </c>
      <c r="J25" s="43" t="s">
        <v>417</v>
      </c>
      <c r="K25" s="43" t="s">
        <v>754</v>
      </c>
      <c r="L25" s="46">
        <v>28455</v>
      </c>
      <c r="M25" s="49">
        <f t="shared" si="0"/>
        <v>38</v>
      </c>
      <c r="N25" s="46">
        <v>40159</v>
      </c>
      <c r="O25" s="52">
        <f t="shared" si="1"/>
        <v>6</v>
      </c>
      <c r="P25" s="45">
        <v>2860.0000000000005</v>
      </c>
    </row>
    <row r="26" spans="1:16" x14ac:dyDescent="0.3">
      <c r="A26" s="49">
        <v>11</v>
      </c>
      <c r="B26" s="43" t="s">
        <v>755</v>
      </c>
      <c r="C26" s="43" t="s">
        <v>696</v>
      </c>
      <c r="D26" s="43" t="s">
        <v>697</v>
      </c>
      <c r="E26" s="49">
        <v>110</v>
      </c>
      <c r="F26" s="51" t="s">
        <v>756</v>
      </c>
      <c r="G26" s="43" t="s">
        <v>757</v>
      </c>
      <c r="H26" s="49">
        <v>12</v>
      </c>
      <c r="I26" s="43">
        <v>60313</v>
      </c>
      <c r="J26" s="43" t="s">
        <v>651</v>
      </c>
      <c r="K26" s="43" t="s">
        <v>758</v>
      </c>
      <c r="L26" s="46">
        <v>20681</v>
      </c>
      <c r="M26" s="49">
        <f t="shared" si="0"/>
        <v>59</v>
      </c>
      <c r="N26" s="46">
        <v>31584</v>
      </c>
      <c r="O26" s="52">
        <f t="shared" si="1"/>
        <v>29</v>
      </c>
      <c r="P26" s="45">
        <v>4550</v>
      </c>
    </row>
    <row r="27" spans="1:16" x14ac:dyDescent="0.3">
      <c r="A27" s="49">
        <v>46</v>
      </c>
      <c r="B27" s="43" t="s">
        <v>759</v>
      </c>
      <c r="C27" s="43" t="s">
        <v>647</v>
      </c>
      <c r="D27" s="43" t="s">
        <v>760</v>
      </c>
      <c r="E27" s="49">
        <v>145</v>
      </c>
      <c r="F27" s="51" t="s">
        <v>761</v>
      </c>
      <c r="G27" s="43" t="s">
        <v>762</v>
      </c>
      <c r="H27" s="49">
        <v>4</v>
      </c>
      <c r="I27" s="43">
        <v>55129</v>
      </c>
      <c r="J27" s="43" t="s">
        <v>450</v>
      </c>
      <c r="K27" s="43" t="s">
        <v>763</v>
      </c>
      <c r="L27" s="46">
        <v>21565</v>
      </c>
      <c r="M27" s="49">
        <f t="shared" si="0"/>
        <v>56</v>
      </c>
      <c r="N27" s="46">
        <v>35750</v>
      </c>
      <c r="O27" s="52">
        <f t="shared" si="1"/>
        <v>18</v>
      </c>
      <c r="P27" s="45">
        <v>2990</v>
      </c>
    </row>
    <row r="28" spans="1:16" x14ac:dyDescent="0.3">
      <c r="A28" s="49">
        <v>92</v>
      </c>
      <c r="B28" s="43" t="s">
        <v>764</v>
      </c>
      <c r="C28" s="43" t="s">
        <v>647</v>
      </c>
      <c r="D28" s="43" t="s">
        <v>714</v>
      </c>
      <c r="E28" s="49">
        <v>191</v>
      </c>
      <c r="F28" s="51" t="s">
        <v>765</v>
      </c>
      <c r="G28" s="43" t="s">
        <v>766</v>
      </c>
      <c r="H28" s="49">
        <v>11</v>
      </c>
      <c r="I28" s="43">
        <v>60328</v>
      </c>
      <c r="J28" s="43" t="s">
        <v>651</v>
      </c>
      <c r="K28" s="43" t="s">
        <v>767</v>
      </c>
      <c r="L28" s="46">
        <v>22795</v>
      </c>
      <c r="M28" s="49">
        <f t="shared" si="0"/>
        <v>53</v>
      </c>
      <c r="N28" s="46">
        <v>39298</v>
      </c>
      <c r="O28" s="52">
        <f t="shared" si="1"/>
        <v>8</v>
      </c>
      <c r="P28" s="45">
        <v>2730</v>
      </c>
    </row>
    <row r="29" spans="1:16" x14ac:dyDescent="0.3">
      <c r="A29" s="49">
        <v>13</v>
      </c>
      <c r="B29" s="43" t="s">
        <v>768</v>
      </c>
      <c r="C29" s="43" t="s">
        <v>647</v>
      </c>
      <c r="D29" s="43" t="s">
        <v>660</v>
      </c>
      <c r="E29" s="49">
        <v>112</v>
      </c>
      <c r="F29" s="51" t="s">
        <v>769</v>
      </c>
      <c r="G29" s="43" t="s">
        <v>770</v>
      </c>
      <c r="H29" s="49">
        <v>41</v>
      </c>
      <c r="I29" s="43">
        <v>65209</v>
      </c>
      <c r="J29" s="43" t="s">
        <v>417</v>
      </c>
      <c r="K29" s="43" t="s">
        <v>771</v>
      </c>
      <c r="L29" s="46">
        <v>20157</v>
      </c>
      <c r="M29" s="49">
        <f t="shared" si="0"/>
        <v>60</v>
      </c>
      <c r="N29" s="46">
        <v>31840</v>
      </c>
      <c r="O29" s="52">
        <f t="shared" si="1"/>
        <v>28</v>
      </c>
      <c r="P29" s="45">
        <v>3380</v>
      </c>
    </row>
    <row r="30" spans="1:16" x14ac:dyDescent="0.3">
      <c r="A30" s="49">
        <v>61</v>
      </c>
      <c r="B30" s="43" t="s">
        <v>772</v>
      </c>
      <c r="C30" s="43" t="s">
        <v>647</v>
      </c>
      <c r="D30" s="43" t="s">
        <v>665</v>
      </c>
      <c r="E30" s="49">
        <v>160</v>
      </c>
      <c r="F30" s="51" t="s">
        <v>773</v>
      </c>
      <c r="G30" s="43" t="s">
        <v>774</v>
      </c>
      <c r="H30" s="49">
        <v>7</v>
      </c>
      <c r="I30" s="43">
        <v>65201</v>
      </c>
      <c r="J30" s="43" t="s">
        <v>417</v>
      </c>
      <c r="K30" s="43" t="s">
        <v>775</v>
      </c>
      <c r="L30" s="46">
        <v>25757</v>
      </c>
      <c r="M30" s="49">
        <f t="shared" si="0"/>
        <v>45</v>
      </c>
      <c r="N30" s="46">
        <v>36871</v>
      </c>
      <c r="O30" s="52">
        <f t="shared" si="1"/>
        <v>15</v>
      </c>
      <c r="P30" s="45">
        <v>3380</v>
      </c>
    </row>
    <row r="31" spans="1:16" x14ac:dyDescent="0.3">
      <c r="A31" s="49">
        <v>18</v>
      </c>
      <c r="B31" s="43" t="s">
        <v>776</v>
      </c>
      <c r="C31" s="43" t="s">
        <v>647</v>
      </c>
      <c r="D31" s="43" t="s">
        <v>660</v>
      </c>
      <c r="E31" s="49">
        <v>117</v>
      </c>
      <c r="F31" s="51" t="s">
        <v>777</v>
      </c>
      <c r="G31" s="43" t="s">
        <v>778</v>
      </c>
      <c r="H31" s="49">
        <v>55</v>
      </c>
      <c r="I31" s="43">
        <v>65207</v>
      </c>
      <c r="J31" s="43" t="s">
        <v>417</v>
      </c>
      <c r="K31" s="43" t="s">
        <v>779</v>
      </c>
      <c r="L31" s="46">
        <v>20476</v>
      </c>
      <c r="M31" s="49">
        <f t="shared" si="0"/>
        <v>59</v>
      </c>
      <c r="N31" s="46">
        <v>32117</v>
      </c>
      <c r="O31" s="52">
        <f t="shared" si="1"/>
        <v>28</v>
      </c>
      <c r="P31" s="45">
        <v>3380</v>
      </c>
    </row>
    <row r="32" spans="1:16" x14ac:dyDescent="0.3">
      <c r="A32" s="49">
        <v>147</v>
      </c>
      <c r="B32" s="43" t="s">
        <v>780</v>
      </c>
      <c r="C32" s="43" t="s">
        <v>696</v>
      </c>
      <c r="D32" s="43" t="s">
        <v>781</v>
      </c>
      <c r="E32" s="49">
        <v>246</v>
      </c>
      <c r="F32" s="51" t="s">
        <v>782</v>
      </c>
      <c r="G32" s="43" t="s">
        <v>783</v>
      </c>
      <c r="H32" s="49">
        <v>22</v>
      </c>
      <c r="I32" s="43">
        <v>55125</v>
      </c>
      <c r="J32" s="43" t="s">
        <v>450</v>
      </c>
      <c r="K32" s="43" t="s">
        <v>784</v>
      </c>
      <c r="L32" s="46">
        <v>22697</v>
      </c>
      <c r="M32" s="49">
        <f t="shared" si="0"/>
        <v>53</v>
      </c>
      <c r="N32" s="46">
        <v>41545</v>
      </c>
      <c r="O32" s="52">
        <f t="shared" si="1"/>
        <v>2</v>
      </c>
      <c r="P32" s="45">
        <v>3700</v>
      </c>
    </row>
    <row r="33" spans="1:16" x14ac:dyDescent="0.3">
      <c r="A33" s="49">
        <v>66</v>
      </c>
      <c r="B33" s="43" t="s">
        <v>785</v>
      </c>
      <c r="C33" s="43" t="s">
        <v>696</v>
      </c>
      <c r="D33" s="43" t="s">
        <v>697</v>
      </c>
      <c r="E33" s="49">
        <v>165</v>
      </c>
      <c r="F33" s="51" t="s">
        <v>786</v>
      </c>
      <c r="G33" s="43" t="s">
        <v>787</v>
      </c>
      <c r="H33" s="49">
        <v>64</v>
      </c>
      <c r="I33" s="43">
        <v>60328</v>
      </c>
      <c r="J33" s="43" t="s">
        <v>651</v>
      </c>
      <c r="K33" s="43" t="s">
        <v>668</v>
      </c>
      <c r="L33" s="46">
        <v>23268</v>
      </c>
      <c r="M33" s="49">
        <f t="shared" si="0"/>
        <v>52</v>
      </c>
      <c r="N33" s="46">
        <v>37534</v>
      </c>
      <c r="O33" s="52">
        <f t="shared" si="1"/>
        <v>13</v>
      </c>
      <c r="P33" s="45">
        <v>4550</v>
      </c>
    </row>
    <row r="34" spans="1:16" x14ac:dyDescent="0.3">
      <c r="A34" s="49">
        <v>72</v>
      </c>
      <c r="B34" s="43" t="s">
        <v>788</v>
      </c>
      <c r="C34" s="43" t="s">
        <v>647</v>
      </c>
      <c r="D34" s="43" t="s">
        <v>660</v>
      </c>
      <c r="E34" s="49">
        <v>171</v>
      </c>
      <c r="F34" s="51" t="s">
        <v>789</v>
      </c>
      <c r="G34" s="43" t="s">
        <v>790</v>
      </c>
      <c r="H34" s="49">
        <v>21</v>
      </c>
      <c r="I34" s="43">
        <v>65204</v>
      </c>
      <c r="J34" s="43" t="s">
        <v>417</v>
      </c>
      <c r="K34" s="43" t="s">
        <v>791</v>
      </c>
      <c r="L34" s="46">
        <v>28156</v>
      </c>
      <c r="M34" s="49">
        <f t="shared" si="0"/>
        <v>38</v>
      </c>
      <c r="N34" s="46">
        <v>38021</v>
      </c>
      <c r="O34" s="52">
        <f t="shared" si="1"/>
        <v>11</v>
      </c>
      <c r="P34" s="45">
        <v>3380</v>
      </c>
    </row>
    <row r="35" spans="1:16" x14ac:dyDescent="0.3">
      <c r="A35" s="49">
        <v>81</v>
      </c>
      <c r="B35" s="43" t="s">
        <v>792</v>
      </c>
      <c r="C35" s="43" t="s">
        <v>41</v>
      </c>
      <c r="D35" s="43" t="s">
        <v>41</v>
      </c>
      <c r="E35" s="49">
        <v>180</v>
      </c>
      <c r="F35" s="51" t="s">
        <v>793</v>
      </c>
      <c r="G35" s="43" t="s">
        <v>794</v>
      </c>
      <c r="H35" s="49">
        <v>6</v>
      </c>
      <c r="I35" s="43">
        <v>60327</v>
      </c>
      <c r="J35" s="43" t="s">
        <v>651</v>
      </c>
      <c r="K35" s="43" t="s">
        <v>795</v>
      </c>
      <c r="L35" s="46">
        <v>25042</v>
      </c>
      <c r="M35" s="49">
        <f t="shared" si="0"/>
        <v>47</v>
      </c>
      <c r="N35" s="46">
        <v>38403</v>
      </c>
      <c r="O35" s="52">
        <f t="shared" si="1"/>
        <v>10</v>
      </c>
      <c r="P35" s="45">
        <v>4290</v>
      </c>
    </row>
    <row r="36" spans="1:16" x14ac:dyDescent="0.3">
      <c r="A36" s="49">
        <v>146</v>
      </c>
      <c r="B36" s="43" t="s">
        <v>801</v>
      </c>
      <c r="C36" s="43" t="s">
        <v>647</v>
      </c>
      <c r="D36" s="43" t="s">
        <v>648</v>
      </c>
      <c r="E36" s="49">
        <v>245</v>
      </c>
      <c r="F36" s="51" t="s">
        <v>802</v>
      </c>
      <c r="G36" s="43" t="s">
        <v>803</v>
      </c>
      <c r="H36" s="49">
        <v>33</v>
      </c>
      <c r="I36" s="43">
        <v>65205</v>
      </c>
      <c r="J36" s="43" t="s">
        <v>417</v>
      </c>
      <c r="K36" s="43" t="s">
        <v>804</v>
      </c>
      <c r="L36" s="46">
        <v>26289</v>
      </c>
      <c r="M36" s="49">
        <f t="shared" si="0"/>
        <v>44</v>
      </c>
      <c r="N36" s="46">
        <v>41532</v>
      </c>
      <c r="O36" s="52">
        <f t="shared" si="1"/>
        <v>2</v>
      </c>
      <c r="P36" s="45">
        <v>2600</v>
      </c>
    </row>
    <row r="37" spans="1:16" x14ac:dyDescent="0.3">
      <c r="A37" s="49">
        <v>28</v>
      </c>
      <c r="B37" s="43" t="s">
        <v>805</v>
      </c>
      <c r="C37" s="43" t="s">
        <v>654</v>
      </c>
      <c r="D37" s="43" t="s">
        <v>655</v>
      </c>
      <c r="E37" s="49">
        <v>127</v>
      </c>
      <c r="F37" s="51" t="s">
        <v>806</v>
      </c>
      <c r="G37" s="43" t="s">
        <v>807</v>
      </c>
      <c r="H37" s="49">
        <v>44</v>
      </c>
      <c r="I37" s="43">
        <v>60310</v>
      </c>
      <c r="J37" s="43" t="s">
        <v>651</v>
      </c>
      <c r="K37" s="43" t="s">
        <v>808</v>
      </c>
      <c r="L37" s="46">
        <v>18760</v>
      </c>
      <c r="M37" s="49">
        <f t="shared" si="0"/>
        <v>64</v>
      </c>
      <c r="N37" s="46">
        <v>33844</v>
      </c>
      <c r="O37" s="52">
        <f t="shared" si="1"/>
        <v>23</v>
      </c>
      <c r="P37" s="45">
        <v>5200</v>
      </c>
    </row>
    <row r="38" spans="1:16" x14ac:dyDescent="0.3">
      <c r="A38" s="49">
        <v>111</v>
      </c>
      <c r="B38" s="43" t="s">
        <v>809</v>
      </c>
      <c r="C38" s="43" t="s">
        <v>647</v>
      </c>
      <c r="D38" s="43" t="s">
        <v>648</v>
      </c>
      <c r="E38" s="49">
        <v>210</v>
      </c>
      <c r="F38" s="51" t="s">
        <v>810</v>
      </c>
      <c r="G38" s="43" t="s">
        <v>811</v>
      </c>
      <c r="H38" s="49">
        <v>48</v>
      </c>
      <c r="I38" s="43">
        <v>60312</v>
      </c>
      <c r="J38" s="43" t="s">
        <v>651</v>
      </c>
      <c r="K38" s="43" t="s">
        <v>812</v>
      </c>
      <c r="L38" s="46">
        <v>28331</v>
      </c>
      <c r="M38" s="49">
        <f t="shared" si="0"/>
        <v>38</v>
      </c>
      <c r="N38" s="46">
        <v>40139</v>
      </c>
      <c r="O38" s="52">
        <f t="shared" si="1"/>
        <v>6</v>
      </c>
      <c r="P38" s="45">
        <v>2860.0000000000005</v>
      </c>
    </row>
    <row r="39" spans="1:16" x14ac:dyDescent="0.3">
      <c r="A39" s="49">
        <v>47</v>
      </c>
      <c r="B39" s="43" t="s">
        <v>813</v>
      </c>
      <c r="C39" s="43" t="s">
        <v>647</v>
      </c>
      <c r="D39" s="43" t="s">
        <v>648</v>
      </c>
      <c r="E39" s="49">
        <v>146</v>
      </c>
      <c r="F39" s="51" t="s">
        <v>814</v>
      </c>
      <c r="G39" s="43" t="s">
        <v>815</v>
      </c>
      <c r="H39" s="49">
        <v>2</v>
      </c>
      <c r="I39" s="43">
        <v>65202</v>
      </c>
      <c r="J39" s="43" t="s">
        <v>417</v>
      </c>
      <c r="K39" s="43" t="s">
        <v>816</v>
      </c>
      <c r="L39" s="46">
        <v>24433</v>
      </c>
      <c r="M39" s="49">
        <f t="shared" si="0"/>
        <v>49</v>
      </c>
      <c r="N39" s="46">
        <v>35790</v>
      </c>
      <c r="O39" s="52">
        <f t="shared" si="1"/>
        <v>18</v>
      </c>
      <c r="P39" s="45">
        <v>3380</v>
      </c>
    </row>
    <row r="40" spans="1:16" x14ac:dyDescent="0.3">
      <c r="A40" s="49">
        <v>142</v>
      </c>
      <c r="B40" s="43" t="s">
        <v>817</v>
      </c>
      <c r="C40" s="43" t="s">
        <v>654</v>
      </c>
      <c r="D40" s="43" t="s">
        <v>679</v>
      </c>
      <c r="E40" s="49">
        <v>241</v>
      </c>
      <c r="F40" s="51" t="s">
        <v>818</v>
      </c>
      <c r="G40" s="43" t="s">
        <v>819</v>
      </c>
      <c r="H40" s="49">
        <v>19</v>
      </c>
      <c r="I40" s="43">
        <v>55129</v>
      </c>
      <c r="J40" s="43" t="s">
        <v>450</v>
      </c>
      <c r="K40" s="43" t="s">
        <v>820</v>
      </c>
      <c r="L40" s="46">
        <v>23649</v>
      </c>
      <c r="M40" s="49">
        <f t="shared" si="0"/>
        <v>51</v>
      </c>
      <c r="N40" s="46">
        <v>41337</v>
      </c>
      <c r="O40" s="52">
        <f t="shared" si="1"/>
        <v>2</v>
      </c>
      <c r="P40" s="45">
        <v>1870.0000000000002</v>
      </c>
    </row>
    <row r="41" spans="1:16" x14ac:dyDescent="0.3">
      <c r="A41" s="49">
        <v>67</v>
      </c>
      <c r="B41" s="43" t="s">
        <v>821</v>
      </c>
      <c r="C41" s="43" t="s">
        <v>696</v>
      </c>
      <c r="D41" s="43" t="s">
        <v>697</v>
      </c>
      <c r="E41" s="49">
        <v>166</v>
      </c>
      <c r="F41" s="51" t="s">
        <v>822</v>
      </c>
      <c r="G41" s="43" t="s">
        <v>823</v>
      </c>
      <c r="H41" s="49">
        <v>59</v>
      </c>
      <c r="I41" s="43">
        <v>60310</v>
      </c>
      <c r="J41" s="43" t="s">
        <v>651</v>
      </c>
      <c r="K41" s="43" t="s">
        <v>824</v>
      </c>
      <c r="L41" s="46">
        <v>26001</v>
      </c>
      <c r="M41" s="49">
        <f t="shared" si="0"/>
        <v>44</v>
      </c>
      <c r="N41" s="46">
        <v>37547</v>
      </c>
      <c r="O41" s="52">
        <f t="shared" si="1"/>
        <v>13</v>
      </c>
      <c r="P41" s="45">
        <v>4550</v>
      </c>
    </row>
    <row r="42" spans="1:16" x14ac:dyDescent="0.3">
      <c r="A42" s="49">
        <v>124</v>
      </c>
      <c r="B42" s="43" t="s">
        <v>825</v>
      </c>
      <c r="C42" s="43" t="s">
        <v>647</v>
      </c>
      <c r="D42" s="43" t="s">
        <v>760</v>
      </c>
      <c r="E42" s="49">
        <v>223</v>
      </c>
      <c r="F42" s="51" t="s">
        <v>822</v>
      </c>
      <c r="G42" s="43" t="s">
        <v>826</v>
      </c>
      <c r="H42" s="49">
        <v>10</v>
      </c>
      <c r="I42" s="43">
        <v>55125</v>
      </c>
      <c r="J42" s="43" t="s">
        <v>450</v>
      </c>
      <c r="K42" s="43" t="s">
        <v>827</v>
      </c>
      <c r="L42" s="46">
        <v>29138</v>
      </c>
      <c r="M42" s="49">
        <f t="shared" si="0"/>
        <v>36</v>
      </c>
      <c r="N42" s="46">
        <v>40800</v>
      </c>
      <c r="O42" s="52">
        <f t="shared" si="1"/>
        <v>4</v>
      </c>
      <c r="P42" s="45">
        <v>2530</v>
      </c>
    </row>
    <row r="43" spans="1:16" x14ac:dyDescent="0.3">
      <c r="A43" s="49">
        <v>4</v>
      </c>
      <c r="B43" s="43" t="s">
        <v>828</v>
      </c>
      <c r="C43" s="43" t="s">
        <v>647</v>
      </c>
      <c r="D43" s="43" t="s">
        <v>714</v>
      </c>
      <c r="E43" s="49">
        <v>103</v>
      </c>
      <c r="F43" s="51" t="s">
        <v>829</v>
      </c>
      <c r="G43" s="43" t="s">
        <v>830</v>
      </c>
      <c r="H43" s="49">
        <v>1</v>
      </c>
      <c r="I43" s="43">
        <v>60310</v>
      </c>
      <c r="J43" s="43" t="s">
        <v>651</v>
      </c>
      <c r="K43" s="43" t="s">
        <v>831</v>
      </c>
      <c r="L43" s="46">
        <v>18416</v>
      </c>
      <c r="M43" s="49">
        <f t="shared" si="0"/>
        <v>65</v>
      </c>
      <c r="N43" s="46">
        <v>29407</v>
      </c>
      <c r="O43" s="52">
        <f t="shared" si="1"/>
        <v>35</v>
      </c>
      <c r="P43" s="45">
        <v>2730</v>
      </c>
    </row>
    <row r="44" spans="1:16" x14ac:dyDescent="0.3">
      <c r="A44" s="49">
        <v>87</v>
      </c>
      <c r="B44" s="43" t="s">
        <v>832</v>
      </c>
      <c r="C44" s="43" t="s">
        <v>731</v>
      </c>
      <c r="D44" s="43" t="s">
        <v>732</v>
      </c>
      <c r="E44" s="49">
        <v>186</v>
      </c>
      <c r="F44" s="51" t="s">
        <v>833</v>
      </c>
      <c r="G44" s="43" t="s">
        <v>834</v>
      </c>
      <c r="H44" s="49">
        <v>6</v>
      </c>
      <c r="I44" s="43">
        <v>55122</v>
      </c>
      <c r="J44" s="43" t="s">
        <v>450</v>
      </c>
      <c r="K44" s="43" t="s">
        <v>835</v>
      </c>
      <c r="L44" s="46">
        <v>22843</v>
      </c>
      <c r="M44" s="49">
        <f t="shared" si="0"/>
        <v>53</v>
      </c>
      <c r="N44" s="46">
        <v>39087</v>
      </c>
      <c r="O44" s="52">
        <f t="shared" si="1"/>
        <v>9</v>
      </c>
      <c r="P44" s="45">
        <v>5200</v>
      </c>
    </row>
    <row r="45" spans="1:16" x14ac:dyDescent="0.3">
      <c r="A45" s="49">
        <v>32</v>
      </c>
      <c r="B45" s="43" t="s">
        <v>836</v>
      </c>
      <c r="C45" s="43" t="s">
        <v>647</v>
      </c>
      <c r="D45" s="43" t="s">
        <v>665</v>
      </c>
      <c r="E45" s="49">
        <v>131</v>
      </c>
      <c r="F45" s="51" t="s">
        <v>837</v>
      </c>
      <c r="G45" s="43" t="s">
        <v>838</v>
      </c>
      <c r="H45" s="49">
        <v>51</v>
      </c>
      <c r="I45" s="43">
        <v>60315</v>
      </c>
      <c r="J45" s="43" t="s">
        <v>651</v>
      </c>
      <c r="K45" s="43" t="s">
        <v>839</v>
      </c>
      <c r="L45" s="46">
        <v>22853</v>
      </c>
      <c r="M45" s="49">
        <f t="shared" si="0"/>
        <v>53</v>
      </c>
      <c r="N45" s="46">
        <v>34951</v>
      </c>
      <c r="O45" s="52">
        <f t="shared" si="1"/>
        <v>20</v>
      </c>
      <c r="P45" s="45">
        <v>3380</v>
      </c>
    </row>
    <row r="46" spans="1:16" x14ac:dyDescent="0.3">
      <c r="A46" s="49">
        <v>52</v>
      </c>
      <c r="B46" s="43" t="s">
        <v>840</v>
      </c>
      <c r="C46" s="43" t="s">
        <v>647</v>
      </c>
      <c r="D46" s="43" t="s">
        <v>660</v>
      </c>
      <c r="E46" s="49">
        <v>151</v>
      </c>
      <c r="F46" s="51" t="s">
        <v>841</v>
      </c>
      <c r="G46" s="43" t="s">
        <v>842</v>
      </c>
      <c r="H46" s="49">
        <v>54</v>
      </c>
      <c r="I46" s="43">
        <v>55129</v>
      </c>
      <c r="J46" s="43" t="s">
        <v>450</v>
      </c>
      <c r="K46" s="43" t="s">
        <v>843</v>
      </c>
      <c r="L46" s="46">
        <v>24290</v>
      </c>
      <c r="M46" s="49">
        <f t="shared" si="0"/>
        <v>49</v>
      </c>
      <c r="N46" s="46">
        <v>36270</v>
      </c>
      <c r="O46" s="52">
        <f t="shared" si="1"/>
        <v>16</v>
      </c>
      <c r="P46" s="45">
        <v>3380</v>
      </c>
    </row>
    <row r="47" spans="1:16" x14ac:dyDescent="0.3">
      <c r="A47" s="49">
        <v>69</v>
      </c>
      <c r="B47" s="43" t="s">
        <v>844</v>
      </c>
      <c r="C47" s="43" t="s">
        <v>647</v>
      </c>
      <c r="D47" s="43" t="s">
        <v>665</v>
      </c>
      <c r="E47" s="49">
        <v>168</v>
      </c>
      <c r="F47" s="51" t="s">
        <v>845</v>
      </c>
      <c r="G47" s="43" t="s">
        <v>846</v>
      </c>
      <c r="H47" s="49">
        <v>22</v>
      </c>
      <c r="I47" s="43">
        <v>60314</v>
      </c>
      <c r="J47" s="43" t="s">
        <v>651</v>
      </c>
      <c r="K47" s="43" t="s">
        <v>847</v>
      </c>
      <c r="L47" s="46">
        <v>24121</v>
      </c>
      <c r="M47" s="49">
        <f t="shared" si="0"/>
        <v>49</v>
      </c>
      <c r="N47" s="46">
        <v>37647</v>
      </c>
      <c r="O47" s="52">
        <f t="shared" si="1"/>
        <v>12</v>
      </c>
      <c r="P47" s="45">
        <v>3380</v>
      </c>
    </row>
    <row r="48" spans="1:16" x14ac:dyDescent="0.3">
      <c r="A48" s="49">
        <v>135</v>
      </c>
      <c r="B48" s="43" t="s">
        <v>848</v>
      </c>
      <c r="C48" s="43" t="s">
        <v>731</v>
      </c>
      <c r="D48" s="43" t="s">
        <v>732</v>
      </c>
      <c r="E48" s="49">
        <v>234</v>
      </c>
      <c r="F48" s="51" t="s">
        <v>849</v>
      </c>
      <c r="G48" s="43" t="s">
        <v>850</v>
      </c>
      <c r="H48" s="49">
        <v>21</v>
      </c>
      <c r="I48" s="43">
        <v>60321</v>
      </c>
      <c r="J48" s="43" t="s">
        <v>651</v>
      </c>
      <c r="K48" s="43" t="s">
        <v>851</v>
      </c>
      <c r="L48" s="46">
        <v>24360</v>
      </c>
      <c r="M48" s="49">
        <f t="shared" si="0"/>
        <v>49</v>
      </c>
      <c r="N48" s="46">
        <v>41075</v>
      </c>
      <c r="O48" s="52">
        <f t="shared" si="1"/>
        <v>3</v>
      </c>
      <c r="P48" s="45">
        <v>4400</v>
      </c>
    </row>
    <row r="49" spans="1:16" x14ac:dyDescent="0.3">
      <c r="A49" s="49">
        <v>85</v>
      </c>
      <c r="B49" s="43" t="s">
        <v>852</v>
      </c>
      <c r="C49" s="43" t="s">
        <v>647</v>
      </c>
      <c r="D49" s="43" t="s">
        <v>660</v>
      </c>
      <c r="E49" s="49">
        <v>184</v>
      </c>
      <c r="F49" s="51" t="s">
        <v>853</v>
      </c>
      <c r="G49" s="43" t="s">
        <v>854</v>
      </c>
      <c r="H49" s="49">
        <v>40</v>
      </c>
      <c r="I49" s="43">
        <v>65203</v>
      </c>
      <c r="J49" s="43" t="s">
        <v>417</v>
      </c>
      <c r="K49" s="43" t="s">
        <v>855</v>
      </c>
      <c r="L49" s="46">
        <v>27378</v>
      </c>
      <c r="M49" s="49">
        <f t="shared" si="0"/>
        <v>41</v>
      </c>
      <c r="N49" s="46">
        <v>38874</v>
      </c>
      <c r="O49" s="52">
        <f t="shared" si="1"/>
        <v>9</v>
      </c>
      <c r="P49" s="45">
        <v>3380</v>
      </c>
    </row>
    <row r="50" spans="1:16" x14ac:dyDescent="0.3">
      <c r="A50" s="49">
        <v>29</v>
      </c>
      <c r="B50" s="43" t="s">
        <v>856</v>
      </c>
      <c r="C50" s="43" t="s">
        <v>654</v>
      </c>
      <c r="D50" s="43" t="s">
        <v>679</v>
      </c>
      <c r="E50" s="49">
        <v>128</v>
      </c>
      <c r="F50" s="51" t="s">
        <v>857</v>
      </c>
      <c r="G50" s="43" t="s">
        <v>858</v>
      </c>
      <c r="H50" s="49">
        <v>60</v>
      </c>
      <c r="I50" s="43">
        <v>60326</v>
      </c>
      <c r="J50" s="43" t="s">
        <v>651</v>
      </c>
      <c r="K50" s="43" t="s">
        <v>859</v>
      </c>
      <c r="L50" s="46">
        <v>23165</v>
      </c>
      <c r="M50" s="49">
        <f t="shared" si="0"/>
        <v>52</v>
      </c>
      <c r="N50" s="46">
        <v>34061</v>
      </c>
      <c r="O50" s="52">
        <f t="shared" si="1"/>
        <v>22</v>
      </c>
      <c r="P50" s="45">
        <v>2210</v>
      </c>
    </row>
    <row r="51" spans="1:16" x14ac:dyDescent="0.3">
      <c r="A51" s="49">
        <v>144</v>
      </c>
      <c r="B51" s="43" t="s">
        <v>860</v>
      </c>
      <c r="C51" s="43" t="s">
        <v>647</v>
      </c>
      <c r="D51" s="43" t="s">
        <v>648</v>
      </c>
      <c r="E51" s="49">
        <v>243</v>
      </c>
      <c r="F51" s="51" t="s">
        <v>861</v>
      </c>
      <c r="G51" s="43" t="s">
        <v>862</v>
      </c>
      <c r="H51" s="49">
        <v>66</v>
      </c>
      <c r="I51" s="43">
        <v>65206</v>
      </c>
      <c r="J51" s="43" t="s">
        <v>417</v>
      </c>
      <c r="K51" s="43" t="s">
        <v>863</v>
      </c>
      <c r="L51" s="46">
        <v>26469</v>
      </c>
      <c r="M51" s="49">
        <f t="shared" si="0"/>
        <v>43</v>
      </c>
      <c r="N51" s="46">
        <v>41369</v>
      </c>
      <c r="O51" s="52">
        <f t="shared" si="1"/>
        <v>2</v>
      </c>
      <c r="P51" s="45">
        <v>2860.0000000000005</v>
      </c>
    </row>
    <row r="52" spans="1:16" x14ac:dyDescent="0.3">
      <c r="A52" s="49">
        <v>121</v>
      </c>
      <c r="B52" s="43" t="s">
        <v>864</v>
      </c>
      <c r="C52" s="43" t="s">
        <v>731</v>
      </c>
      <c r="D52" s="43" t="s">
        <v>732</v>
      </c>
      <c r="E52" s="49">
        <v>220</v>
      </c>
      <c r="F52" s="51" t="s">
        <v>865</v>
      </c>
      <c r="G52" s="43" t="s">
        <v>866</v>
      </c>
      <c r="H52" s="49">
        <v>49</v>
      </c>
      <c r="I52" s="43">
        <v>60313</v>
      </c>
      <c r="J52" s="43" t="s">
        <v>651</v>
      </c>
      <c r="K52" s="43" t="s">
        <v>867</v>
      </c>
      <c r="L52" s="46">
        <v>26875</v>
      </c>
      <c r="M52" s="49">
        <f t="shared" si="0"/>
        <v>42</v>
      </c>
      <c r="N52" s="46">
        <v>40613</v>
      </c>
      <c r="O52" s="52">
        <f t="shared" si="1"/>
        <v>4</v>
      </c>
      <c r="P52" s="45">
        <v>4400</v>
      </c>
    </row>
    <row r="53" spans="1:16" x14ac:dyDescent="0.3">
      <c r="A53" s="49">
        <v>10</v>
      </c>
      <c r="B53" s="43" t="s">
        <v>868</v>
      </c>
      <c r="C53" s="43" t="s">
        <v>647</v>
      </c>
      <c r="D53" s="43" t="s">
        <v>648</v>
      </c>
      <c r="E53" s="49">
        <v>109</v>
      </c>
      <c r="F53" s="51" t="s">
        <v>869</v>
      </c>
      <c r="G53" s="43" t="s">
        <v>870</v>
      </c>
      <c r="H53" s="49">
        <v>11</v>
      </c>
      <c r="I53" s="43">
        <v>60322</v>
      </c>
      <c r="J53" s="43" t="s">
        <v>651</v>
      </c>
      <c r="K53" s="43" t="s">
        <v>871</v>
      </c>
      <c r="L53" s="46">
        <v>19742</v>
      </c>
      <c r="M53" s="49">
        <f t="shared" si="0"/>
        <v>61</v>
      </c>
      <c r="N53" s="46">
        <v>31368</v>
      </c>
      <c r="O53" s="52">
        <f t="shared" si="1"/>
        <v>30</v>
      </c>
      <c r="P53" s="45">
        <v>3380</v>
      </c>
    </row>
    <row r="54" spans="1:16" x14ac:dyDescent="0.3">
      <c r="A54" s="49">
        <v>139</v>
      </c>
      <c r="B54" s="43" t="s">
        <v>872</v>
      </c>
      <c r="C54" s="43" t="s">
        <v>647</v>
      </c>
      <c r="D54" s="43" t="s">
        <v>665</v>
      </c>
      <c r="E54" s="49">
        <v>238</v>
      </c>
      <c r="F54" s="51" t="s">
        <v>873</v>
      </c>
      <c r="G54" s="43" t="s">
        <v>874</v>
      </c>
      <c r="H54" s="49">
        <v>23</v>
      </c>
      <c r="I54" s="43">
        <v>55121</v>
      </c>
      <c r="J54" s="43" t="s">
        <v>450</v>
      </c>
      <c r="K54" s="43" t="s">
        <v>875</v>
      </c>
      <c r="L54" s="46">
        <v>29383</v>
      </c>
      <c r="M54" s="49">
        <f t="shared" si="0"/>
        <v>35</v>
      </c>
      <c r="N54" s="46">
        <v>41203</v>
      </c>
      <c r="O54" s="52">
        <f t="shared" si="1"/>
        <v>3</v>
      </c>
      <c r="P54" s="45">
        <v>2860.0000000000005</v>
      </c>
    </row>
    <row r="55" spans="1:16" x14ac:dyDescent="0.3">
      <c r="A55" s="49">
        <v>91</v>
      </c>
      <c r="B55" s="43" t="s">
        <v>876</v>
      </c>
      <c r="C55" s="43" t="s">
        <v>647</v>
      </c>
      <c r="D55" s="43" t="s">
        <v>665</v>
      </c>
      <c r="E55" s="49">
        <v>190</v>
      </c>
      <c r="F55" s="51" t="s">
        <v>877</v>
      </c>
      <c r="G55" s="43" t="s">
        <v>878</v>
      </c>
      <c r="H55" s="49">
        <v>34</v>
      </c>
      <c r="I55" s="43">
        <v>60317</v>
      </c>
      <c r="J55" s="43" t="s">
        <v>651</v>
      </c>
      <c r="K55" s="43" t="s">
        <v>879</v>
      </c>
      <c r="L55" s="46">
        <v>26030</v>
      </c>
      <c r="M55" s="49">
        <f t="shared" si="0"/>
        <v>44</v>
      </c>
      <c r="N55" s="46">
        <v>39126</v>
      </c>
      <c r="O55" s="52">
        <f t="shared" si="1"/>
        <v>8</v>
      </c>
      <c r="P55" s="45">
        <v>3380</v>
      </c>
    </row>
    <row r="56" spans="1:16" x14ac:dyDescent="0.3">
      <c r="A56" s="49">
        <v>145</v>
      </c>
      <c r="B56" s="43" t="s">
        <v>880</v>
      </c>
      <c r="C56" s="43" t="s">
        <v>647</v>
      </c>
      <c r="D56" s="43" t="s">
        <v>665</v>
      </c>
      <c r="E56" s="49">
        <v>244</v>
      </c>
      <c r="F56" s="51" t="s">
        <v>881</v>
      </c>
      <c r="G56" s="43" t="s">
        <v>882</v>
      </c>
      <c r="H56" s="49">
        <v>22</v>
      </c>
      <c r="I56" s="43">
        <v>65204</v>
      </c>
      <c r="J56" s="43" t="s">
        <v>417</v>
      </c>
      <c r="K56" s="43" t="s">
        <v>883</v>
      </c>
      <c r="L56" s="46">
        <v>22778</v>
      </c>
      <c r="M56" s="49">
        <f t="shared" si="0"/>
        <v>53</v>
      </c>
      <c r="N56" s="46">
        <v>41453</v>
      </c>
      <c r="O56" s="52">
        <f t="shared" si="1"/>
        <v>2</v>
      </c>
      <c r="P56" s="45">
        <v>2860.0000000000005</v>
      </c>
    </row>
    <row r="57" spans="1:16" x14ac:dyDescent="0.3">
      <c r="A57" s="49">
        <v>80</v>
      </c>
      <c r="B57" s="43" t="s">
        <v>884</v>
      </c>
      <c r="C57" s="43" t="s">
        <v>654</v>
      </c>
      <c r="D57" s="43" t="s">
        <v>679</v>
      </c>
      <c r="E57" s="49">
        <v>179</v>
      </c>
      <c r="F57" s="51" t="s">
        <v>885</v>
      </c>
      <c r="G57" s="43" t="s">
        <v>886</v>
      </c>
      <c r="H57" s="49">
        <v>61</v>
      </c>
      <c r="I57" s="43">
        <v>64292</v>
      </c>
      <c r="J57" s="43" t="s">
        <v>473</v>
      </c>
      <c r="K57" s="43" t="s">
        <v>887</v>
      </c>
      <c r="L57" s="46">
        <v>19175</v>
      </c>
      <c r="M57" s="49">
        <f t="shared" si="0"/>
        <v>63</v>
      </c>
      <c r="N57" s="46">
        <v>38354</v>
      </c>
      <c r="O57" s="52">
        <f t="shared" si="1"/>
        <v>11</v>
      </c>
      <c r="P57" s="45">
        <v>2210</v>
      </c>
    </row>
    <row r="58" spans="1:16" x14ac:dyDescent="0.3">
      <c r="A58" s="49">
        <v>14</v>
      </c>
      <c r="B58" s="43" t="s">
        <v>888</v>
      </c>
      <c r="C58" s="43" t="s">
        <v>647</v>
      </c>
      <c r="D58" s="43" t="s">
        <v>660</v>
      </c>
      <c r="E58" s="49">
        <v>113</v>
      </c>
      <c r="F58" s="51" t="s">
        <v>889</v>
      </c>
      <c r="G58" s="43" t="s">
        <v>890</v>
      </c>
      <c r="H58" s="49">
        <v>61</v>
      </c>
      <c r="I58" s="43">
        <v>64299</v>
      </c>
      <c r="J58" s="43" t="s">
        <v>473</v>
      </c>
      <c r="K58" s="43" t="s">
        <v>891</v>
      </c>
      <c r="L58" s="46">
        <v>19687</v>
      </c>
      <c r="M58" s="49">
        <f t="shared" si="0"/>
        <v>62</v>
      </c>
      <c r="N58" s="46">
        <v>31863</v>
      </c>
      <c r="O58" s="52">
        <f t="shared" si="1"/>
        <v>28</v>
      </c>
      <c r="P58" s="45">
        <v>3380</v>
      </c>
    </row>
    <row r="59" spans="1:16" x14ac:dyDescent="0.3">
      <c r="A59" s="49">
        <v>90</v>
      </c>
      <c r="B59" s="43" t="s">
        <v>892</v>
      </c>
      <c r="C59" s="43" t="s">
        <v>647</v>
      </c>
      <c r="D59" s="43" t="s">
        <v>660</v>
      </c>
      <c r="E59" s="49">
        <v>189</v>
      </c>
      <c r="F59" s="51" t="s">
        <v>893</v>
      </c>
      <c r="G59" s="43" t="s">
        <v>894</v>
      </c>
      <c r="H59" s="49">
        <v>9</v>
      </c>
      <c r="I59" s="43">
        <v>60326</v>
      </c>
      <c r="J59" s="43" t="s">
        <v>651</v>
      </c>
      <c r="K59" s="43" t="s">
        <v>895</v>
      </c>
      <c r="L59" s="46">
        <v>27630</v>
      </c>
      <c r="M59" s="49">
        <f t="shared" si="0"/>
        <v>40</v>
      </c>
      <c r="N59" s="46">
        <v>39108</v>
      </c>
      <c r="O59" s="52">
        <f t="shared" si="1"/>
        <v>8</v>
      </c>
      <c r="P59" s="45">
        <v>3380</v>
      </c>
    </row>
    <row r="60" spans="1:16" x14ac:dyDescent="0.3">
      <c r="A60" s="49">
        <v>136</v>
      </c>
      <c r="B60" s="43" t="s">
        <v>896</v>
      </c>
      <c r="C60" s="43" t="s">
        <v>647</v>
      </c>
      <c r="D60" s="43" t="s">
        <v>648</v>
      </c>
      <c r="E60" s="49">
        <v>235</v>
      </c>
      <c r="F60" s="51" t="s">
        <v>897</v>
      </c>
      <c r="G60" s="43" t="s">
        <v>898</v>
      </c>
      <c r="H60" s="49">
        <v>10</v>
      </c>
      <c r="I60" s="43">
        <v>65207</v>
      </c>
      <c r="J60" s="43" t="s">
        <v>417</v>
      </c>
      <c r="K60" s="43" t="s">
        <v>899</v>
      </c>
      <c r="L60" s="46">
        <v>29777</v>
      </c>
      <c r="M60" s="49">
        <f t="shared" si="0"/>
        <v>34</v>
      </c>
      <c r="N60" s="46">
        <v>41097</v>
      </c>
      <c r="O60" s="52">
        <f t="shared" si="1"/>
        <v>3</v>
      </c>
      <c r="P60" s="45">
        <v>2860.0000000000005</v>
      </c>
    </row>
    <row r="61" spans="1:16" x14ac:dyDescent="0.3">
      <c r="A61" s="49">
        <v>20</v>
      </c>
      <c r="B61" s="43" t="s">
        <v>900</v>
      </c>
      <c r="C61" s="43" t="s">
        <v>654</v>
      </c>
      <c r="D61" s="43" t="s">
        <v>655</v>
      </c>
      <c r="E61" s="49">
        <v>119</v>
      </c>
      <c r="F61" s="51" t="s">
        <v>901</v>
      </c>
      <c r="G61" s="43" t="s">
        <v>902</v>
      </c>
      <c r="H61" s="49">
        <v>3</v>
      </c>
      <c r="I61" s="43">
        <v>60317</v>
      </c>
      <c r="J61" s="43" t="s">
        <v>651</v>
      </c>
      <c r="K61" s="43" t="s">
        <v>903</v>
      </c>
      <c r="L61" s="46">
        <v>20107</v>
      </c>
      <c r="M61" s="49">
        <f t="shared" si="0"/>
        <v>60</v>
      </c>
      <c r="N61" s="46">
        <v>32696</v>
      </c>
      <c r="O61" s="52">
        <f t="shared" si="1"/>
        <v>26</v>
      </c>
      <c r="P61" s="45">
        <v>5200</v>
      </c>
    </row>
    <row r="62" spans="1:16" x14ac:dyDescent="0.3">
      <c r="A62" s="49">
        <v>143</v>
      </c>
      <c r="B62" s="43" t="s">
        <v>904</v>
      </c>
      <c r="C62" s="43" t="s">
        <v>731</v>
      </c>
      <c r="D62" s="43" t="s">
        <v>732</v>
      </c>
      <c r="E62" s="49">
        <v>242</v>
      </c>
      <c r="F62" s="51" t="s">
        <v>905</v>
      </c>
      <c r="G62" s="43" t="s">
        <v>906</v>
      </c>
      <c r="H62" s="49">
        <v>56</v>
      </c>
      <c r="I62" s="43">
        <v>55126</v>
      </c>
      <c r="J62" s="43" t="s">
        <v>450</v>
      </c>
      <c r="K62" s="43" t="s">
        <v>907</v>
      </c>
      <c r="L62" s="46">
        <v>24648</v>
      </c>
      <c r="M62" s="49">
        <f t="shared" si="0"/>
        <v>48</v>
      </c>
      <c r="N62" s="46">
        <v>41347</v>
      </c>
      <c r="O62" s="52">
        <f t="shared" si="1"/>
        <v>2</v>
      </c>
      <c r="P62" s="45">
        <v>4400</v>
      </c>
    </row>
    <row r="63" spans="1:16" x14ac:dyDescent="0.3">
      <c r="A63" s="49">
        <v>76</v>
      </c>
      <c r="B63" s="43" t="s">
        <v>908</v>
      </c>
      <c r="C63" s="43" t="s">
        <v>731</v>
      </c>
      <c r="D63" s="43" t="s">
        <v>732</v>
      </c>
      <c r="E63" s="49">
        <v>175</v>
      </c>
      <c r="F63" s="51" t="s">
        <v>909</v>
      </c>
      <c r="G63" s="43" t="s">
        <v>910</v>
      </c>
      <c r="H63" s="49">
        <v>28</v>
      </c>
      <c r="I63" s="43">
        <v>60313</v>
      </c>
      <c r="J63" s="43" t="s">
        <v>651</v>
      </c>
      <c r="K63" s="43" t="s">
        <v>911</v>
      </c>
      <c r="L63" s="46">
        <v>24078</v>
      </c>
      <c r="M63" s="49">
        <f t="shared" si="0"/>
        <v>50</v>
      </c>
      <c r="N63" s="46">
        <v>38274</v>
      </c>
      <c r="O63" s="52">
        <f t="shared" si="1"/>
        <v>11</v>
      </c>
      <c r="P63" s="45">
        <v>5200</v>
      </c>
    </row>
    <row r="64" spans="1:16" x14ac:dyDescent="0.3">
      <c r="A64" s="49">
        <v>41</v>
      </c>
      <c r="B64" s="43" t="s">
        <v>912</v>
      </c>
      <c r="C64" s="43" t="s">
        <v>647</v>
      </c>
      <c r="D64" s="43" t="s">
        <v>660</v>
      </c>
      <c r="E64" s="49">
        <v>140</v>
      </c>
      <c r="F64" s="51" t="s">
        <v>913</v>
      </c>
      <c r="G64" s="43" t="s">
        <v>914</v>
      </c>
      <c r="H64" s="49">
        <v>2</v>
      </c>
      <c r="I64" s="43">
        <v>65202</v>
      </c>
      <c r="J64" s="43" t="s">
        <v>417</v>
      </c>
      <c r="K64" s="43" t="s">
        <v>915</v>
      </c>
      <c r="L64" s="46">
        <v>24807</v>
      </c>
      <c r="M64" s="49">
        <f t="shared" si="0"/>
        <v>48</v>
      </c>
      <c r="N64" s="46">
        <v>35410</v>
      </c>
      <c r="O64" s="52">
        <f t="shared" si="1"/>
        <v>19</v>
      </c>
      <c r="P64" s="45">
        <v>3380</v>
      </c>
    </row>
    <row r="65" spans="1:16" x14ac:dyDescent="0.3">
      <c r="A65" s="49">
        <v>22</v>
      </c>
      <c r="B65" s="43" t="s">
        <v>916</v>
      </c>
      <c r="C65" s="43" t="s">
        <v>647</v>
      </c>
      <c r="D65" s="43" t="s">
        <v>665</v>
      </c>
      <c r="E65" s="49">
        <v>121</v>
      </c>
      <c r="F65" s="51" t="s">
        <v>917</v>
      </c>
      <c r="G65" s="43" t="s">
        <v>918</v>
      </c>
      <c r="H65" s="49">
        <v>19</v>
      </c>
      <c r="I65" s="43">
        <v>65204</v>
      </c>
      <c r="J65" s="43" t="s">
        <v>417</v>
      </c>
      <c r="K65" s="43" t="s">
        <v>919</v>
      </c>
      <c r="L65" s="46">
        <v>20486</v>
      </c>
      <c r="M65" s="49">
        <f t="shared" si="0"/>
        <v>59</v>
      </c>
      <c r="N65" s="46">
        <v>32960</v>
      </c>
      <c r="O65" s="52">
        <f t="shared" si="1"/>
        <v>25</v>
      </c>
      <c r="P65" s="45">
        <v>3380</v>
      </c>
    </row>
    <row r="66" spans="1:16" x14ac:dyDescent="0.3">
      <c r="A66" s="49">
        <v>30</v>
      </c>
      <c r="B66" s="43" t="s">
        <v>920</v>
      </c>
      <c r="C66" s="43" t="s">
        <v>647</v>
      </c>
      <c r="D66" s="43" t="s">
        <v>665</v>
      </c>
      <c r="E66" s="49">
        <v>129</v>
      </c>
      <c r="F66" s="51" t="s">
        <v>921</v>
      </c>
      <c r="G66" s="43" t="s">
        <v>922</v>
      </c>
      <c r="H66" s="49">
        <v>13</v>
      </c>
      <c r="I66" s="43">
        <v>55299</v>
      </c>
      <c r="J66" s="43" t="s">
        <v>676</v>
      </c>
      <c r="K66" s="43" t="s">
        <v>923</v>
      </c>
      <c r="L66" s="46">
        <v>22820</v>
      </c>
      <c r="M66" s="49">
        <f t="shared" si="0"/>
        <v>53</v>
      </c>
      <c r="N66" s="46">
        <v>34225</v>
      </c>
      <c r="O66" s="52">
        <f t="shared" si="1"/>
        <v>22</v>
      </c>
      <c r="P66" s="45">
        <v>3380</v>
      </c>
    </row>
    <row r="67" spans="1:16" x14ac:dyDescent="0.3">
      <c r="A67" s="49">
        <v>59</v>
      </c>
      <c r="B67" s="43" t="s">
        <v>924</v>
      </c>
      <c r="C67" s="43" t="s">
        <v>647</v>
      </c>
      <c r="D67" s="43" t="s">
        <v>665</v>
      </c>
      <c r="E67" s="49">
        <v>158</v>
      </c>
      <c r="F67" s="51" t="s">
        <v>925</v>
      </c>
      <c r="G67" s="43" t="s">
        <v>926</v>
      </c>
      <c r="H67" s="49">
        <v>64</v>
      </c>
      <c r="I67" s="43">
        <v>65209</v>
      </c>
      <c r="J67" s="43" t="s">
        <v>417</v>
      </c>
      <c r="K67" s="43" t="s">
        <v>927</v>
      </c>
      <c r="L67" s="46">
        <v>22797</v>
      </c>
      <c r="M67" s="49">
        <f t="shared" si="0"/>
        <v>53</v>
      </c>
      <c r="N67" s="46">
        <v>36730</v>
      </c>
      <c r="O67" s="52">
        <f t="shared" si="1"/>
        <v>15</v>
      </c>
      <c r="P67" s="45">
        <v>3380</v>
      </c>
    </row>
    <row r="68" spans="1:16" x14ac:dyDescent="0.3">
      <c r="A68" s="49">
        <v>15</v>
      </c>
      <c r="B68" s="43" t="s">
        <v>928</v>
      </c>
      <c r="C68" s="43" t="s">
        <v>647</v>
      </c>
      <c r="D68" s="43" t="s">
        <v>665</v>
      </c>
      <c r="E68" s="49">
        <v>114</v>
      </c>
      <c r="F68" s="51" t="s">
        <v>929</v>
      </c>
      <c r="G68" s="43" t="s">
        <v>930</v>
      </c>
      <c r="H68" s="49">
        <v>2</v>
      </c>
      <c r="I68" s="43">
        <v>60327</v>
      </c>
      <c r="J68" s="43" t="s">
        <v>651</v>
      </c>
      <c r="K68" s="43" t="s">
        <v>931</v>
      </c>
      <c r="L68" s="46">
        <v>21061</v>
      </c>
      <c r="M68" s="49">
        <f t="shared" ref="M68:M131" si="2">DATEDIF(L68,$B$1,"Y")</f>
        <v>58</v>
      </c>
      <c r="N68" s="46">
        <v>31990</v>
      </c>
      <c r="O68" s="52">
        <f t="shared" ref="O68:O131" si="3">DATEDIF(N68,$B$1,"Y")</f>
        <v>28</v>
      </c>
      <c r="P68" s="45">
        <v>3380</v>
      </c>
    </row>
    <row r="69" spans="1:16" x14ac:dyDescent="0.3">
      <c r="A69" s="49">
        <v>17</v>
      </c>
      <c r="B69" s="43" t="s">
        <v>932</v>
      </c>
      <c r="C69" s="43" t="s">
        <v>647</v>
      </c>
      <c r="D69" s="43" t="s">
        <v>660</v>
      </c>
      <c r="E69" s="49">
        <v>116</v>
      </c>
      <c r="F69" s="51" t="s">
        <v>933</v>
      </c>
      <c r="G69" s="43" t="s">
        <v>934</v>
      </c>
      <c r="H69" s="49">
        <v>56</v>
      </c>
      <c r="I69" s="43">
        <v>65201</v>
      </c>
      <c r="J69" s="43" t="s">
        <v>417</v>
      </c>
      <c r="K69" s="43" t="s">
        <v>935</v>
      </c>
      <c r="L69" s="46">
        <v>19147</v>
      </c>
      <c r="M69" s="49">
        <f t="shared" si="2"/>
        <v>63</v>
      </c>
      <c r="N69" s="46">
        <v>32106</v>
      </c>
      <c r="O69" s="52">
        <f t="shared" si="3"/>
        <v>28</v>
      </c>
      <c r="P69" s="45">
        <v>3380</v>
      </c>
    </row>
    <row r="70" spans="1:16" x14ac:dyDescent="0.3">
      <c r="A70" s="49">
        <v>100</v>
      </c>
      <c r="B70" s="43" t="s">
        <v>936</v>
      </c>
      <c r="C70" s="43" t="s">
        <v>647</v>
      </c>
      <c r="D70" s="43" t="s">
        <v>714</v>
      </c>
      <c r="E70" s="49">
        <v>199</v>
      </c>
      <c r="F70" s="51" t="s">
        <v>937</v>
      </c>
      <c r="G70" s="43" t="s">
        <v>938</v>
      </c>
      <c r="H70" s="49">
        <v>24</v>
      </c>
      <c r="I70" s="43">
        <v>65209</v>
      </c>
      <c r="J70" s="43" t="s">
        <v>417</v>
      </c>
      <c r="K70" s="43" t="s">
        <v>939</v>
      </c>
      <c r="L70" s="46">
        <v>27490</v>
      </c>
      <c r="M70" s="49">
        <f t="shared" si="2"/>
        <v>40</v>
      </c>
      <c r="N70" s="46">
        <v>39640</v>
      </c>
      <c r="O70" s="52">
        <f t="shared" si="3"/>
        <v>7</v>
      </c>
      <c r="P70" s="45">
        <v>2730</v>
      </c>
    </row>
    <row r="71" spans="1:16" x14ac:dyDescent="0.3">
      <c r="A71" s="49">
        <v>149</v>
      </c>
      <c r="B71" s="43" t="s">
        <v>940</v>
      </c>
      <c r="C71" s="43" t="s">
        <v>731</v>
      </c>
      <c r="D71" s="43" t="s">
        <v>941</v>
      </c>
      <c r="E71" s="49">
        <v>248</v>
      </c>
      <c r="F71" s="51" t="s">
        <v>942</v>
      </c>
      <c r="G71" s="43" t="s">
        <v>943</v>
      </c>
      <c r="H71" s="49">
        <v>1</v>
      </c>
      <c r="I71" s="43">
        <v>65201</v>
      </c>
      <c r="J71" s="43" t="s">
        <v>417</v>
      </c>
      <c r="K71" s="43" t="s">
        <v>944</v>
      </c>
      <c r="L71" s="46">
        <v>20290</v>
      </c>
      <c r="M71" s="49">
        <f t="shared" si="2"/>
        <v>60</v>
      </c>
      <c r="N71" s="46">
        <v>41709</v>
      </c>
      <c r="O71" s="52">
        <f t="shared" si="3"/>
        <v>1</v>
      </c>
      <c r="P71" s="45">
        <v>3500</v>
      </c>
    </row>
    <row r="72" spans="1:16" x14ac:dyDescent="0.3">
      <c r="A72" s="49">
        <v>49</v>
      </c>
      <c r="B72" s="43" t="s">
        <v>945</v>
      </c>
      <c r="C72" s="43" t="s">
        <v>647</v>
      </c>
      <c r="D72" s="43" t="s">
        <v>665</v>
      </c>
      <c r="E72" s="49">
        <v>148</v>
      </c>
      <c r="F72" s="51" t="s">
        <v>946</v>
      </c>
      <c r="G72" s="43" t="s">
        <v>947</v>
      </c>
      <c r="H72" s="49">
        <v>16</v>
      </c>
      <c r="I72" s="43">
        <v>60312</v>
      </c>
      <c r="J72" s="43" t="s">
        <v>651</v>
      </c>
      <c r="K72" s="43" t="s">
        <v>948</v>
      </c>
      <c r="L72" s="46">
        <v>22301</v>
      </c>
      <c r="M72" s="49">
        <f t="shared" si="2"/>
        <v>54</v>
      </c>
      <c r="N72" s="46">
        <v>36026</v>
      </c>
      <c r="O72" s="52">
        <f t="shared" si="3"/>
        <v>17</v>
      </c>
      <c r="P72" s="45">
        <v>3380</v>
      </c>
    </row>
    <row r="73" spans="1:16" x14ac:dyDescent="0.3">
      <c r="A73" s="49">
        <v>37</v>
      </c>
      <c r="B73" s="43" t="s">
        <v>949</v>
      </c>
      <c r="C73" s="43" t="s">
        <v>647</v>
      </c>
      <c r="D73" s="43" t="s">
        <v>714</v>
      </c>
      <c r="E73" s="49">
        <v>136</v>
      </c>
      <c r="F73" s="51" t="s">
        <v>950</v>
      </c>
      <c r="G73" s="43" t="s">
        <v>951</v>
      </c>
      <c r="H73" s="49">
        <v>66</v>
      </c>
      <c r="I73" s="43">
        <v>60319</v>
      </c>
      <c r="J73" s="43" t="s">
        <v>651</v>
      </c>
      <c r="K73" s="43" t="s">
        <v>952</v>
      </c>
      <c r="L73" s="46">
        <v>24348</v>
      </c>
      <c r="M73" s="49">
        <f t="shared" si="2"/>
        <v>49</v>
      </c>
      <c r="N73" s="46">
        <v>35246</v>
      </c>
      <c r="O73" s="52">
        <f t="shared" si="3"/>
        <v>19</v>
      </c>
      <c r="P73" s="45">
        <v>2730</v>
      </c>
    </row>
    <row r="74" spans="1:16" x14ac:dyDescent="0.3">
      <c r="A74" s="49">
        <v>5</v>
      </c>
      <c r="B74" s="43" t="s">
        <v>953</v>
      </c>
      <c r="C74" s="43" t="s">
        <v>647</v>
      </c>
      <c r="D74" s="43" t="s">
        <v>660</v>
      </c>
      <c r="E74" s="49">
        <v>104</v>
      </c>
      <c r="F74" s="51" t="s">
        <v>954</v>
      </c>
      <c r="G74" s="43" t="s">
        <v>955</v>
      </c>
      <c r="H74" s="49">
        <v>60</v>
      </c>
      <c r="I74" s="43">
        <v>65202</v>
      </c>
      <c r="J74" s="43" t="s">
        <v>417</v>
      </c>
      <c r="K74" s="43" t="s">
        <v>956</v>
      </c>
      <c r="L74" s="46">
        <v>18960</v>
      </c>
      <c r="M74" s="49">
        <f t="shared" si="2"/>
        <v>64</v>
      </c>
      <c r="N74" s="46">
        <v>29504</v>
      </c>
      <c r="O74" s="52">
        <f t="shared" si="3"/>
        <v>35</v>
      </c>
      <c r="P74" s="45">
        <v>3380</v>
      </c>
    </row>
    <row r="75" spans="1:16" x14ac:dyDescent="0.3">
      <c r="A75" s="49">
        <v>97</v>
      </c>
      <c r="B75" s="43" t="s">
        <v>1369</v>
      </c>
      <c r="C75" s="43" t="s">
        <v>647</v>
      </c>
      <c r="D75" s="43" t="s">
        <v>665</v>
      </c>
      <c r="E75" s="49">
        <v>196</v>
      </c>
      <c r="F75" s="51" t="s">
        <v>958</v>
      </c>
      <c r="G75" s="43" t="s">
        <v>959</v>
      </c>
      <c r="H75" s="49">
        <v>24</v>
      </c>
      <c r="I75" s="43">
        <v>60310</v>
      </c>
      <c r="J75" s="43" t="s">
        <v>651</v>
      </c>
      <c r="K75" s="43" t="s">
        <v>960</v>
      </c>
      <c r="L75" s="46">
        <v>24993</v>
      </c>
      <c r="M75" s="49">
        <f t="shared" si="2"/>
        <v>47</v>
      </c>
      <c r="N75" s="46">
        <v>39495</v>
      </c>
      <c r="O75" s="52">
        <f t="shared" si="3"/>
        <v>7</v>
      </c>
      <c r="P75" s="45">
        <v>3380</v>
      </c>
    </row>
    <row r="76" spans="1:16" x14ac:dyDescent="0.3">
      <c r="A76" s="49">
        <v>75</v>
      </c>
      <c r="B76" s="43" t="s">
        <v>966</v>
      </c>
      <c r="C76" s="43" t="s">
        <v>647</v>
      </c>
      <c r="D76" s="43" t="s">
        <v>665</v>
      </c>
      <c r="E76" s="49">
        <v>174</v>
      </c>
      <c r="F76" s="51" t="s">
        <v>967</v>
      </c>
      <c r="G76" s="43" t="s">
        <v>968</v>
      </c>
      <c r="H76" s="49">
        <v>7</v>
      </c>
      <c r="I76" s="43">
        <v>60324</v>
      </c>
      <c r="J76" s="43" t="s">
        <v>651</v>
      </c>
      <c r="K76" s="43" t="s">
        <v>969</v>
      </c>
      <c r="L76" s="46">
        <v>27634</v>
      </c>
      <c r="M76" s="49">
        <f t="shared" si="2"/>
        <v>40</v>
      </c>
      <c r="N76" s="46">
        <v>38274</v>
      </c>
      <c r="O76" s="52">
        <f t="shared" si="3"/>
        <v>11</v>
      </c>
      <c r="P76" s="45">
        <v>3380</v>
      </c>
    </row>
    <row r="77" spans="1:16" x14ac:dyDescent="0.3">
      <c r="A77" s="49">
        <v>36</v>
      </c>
      <c r="B77" s="43" t="s">
        <v>970</v>
      </c>
      <c r="C77" s="43" t="s">
        <v>696</v>
      </c>
      <c r="D77" s="43" t="s">
        <v>697</v>
      </c>
      <c r="E77" s="49">
        <v>135</v>
      </c>
      <c r="F77" s="51" t="s">
        <v>971</v>
      </c>
      <c r="G77" s="43" t="s">
        <v>972</v>
      </c>
      <c r="H77" s="49">
        <v>56</v>
      </c>
      <c r="I77" s="43">
        <v>64292</v>
      </c>
      <c r="J77" s="43" t="s">
        <v>473</v>
      </c>
      <c r="K77" s="43" t="s">
        <v>973</v>
      </c>
      <c r="L77" s="46">
        <v>20324</v>
      </c>
      <c r="M77" s="49">
        <f t="shared" si="2"/>
        <v>60</v>
      </c>
      <c r="N77" s="46">
        <v>35099</v>
      </c>
      <c r="O77" s="52">
        <f t="shared" si="3"/>
        <v>19</v>
      </c>
      <c r="P77" s="45">
        <v>4550</v>
      </c>
    </row>
    <row r="78" spans="1:16" x14ac:dyDescent="0.3">
      <c r="A78" s="49">
        <v>128</v>
      </c>
      <c r="B78" s="43" t="s">
        <v>974</v>
      </c>
      <c r="C78" s="43" t="s">
        <v>731</v>
      </c>
      <c r="D78" s="43" t="s">
        <v>732</v>
      </c>
      <c r="E78" s="49">
        <v>227</v>
      </c>
      <c r="F78" s="51" t="s">
        <v>975</v>
      </c>
      <c r="G78" s="43" t="s">
        <v>976</v>
      </c>
      <c r="H78" s="49">
        <v>41</v>
      </c>
      <c r="I78" s="43">
        <v>65205</v>
      </c>
      <c r="J78" s="43" t="s">
        <v>417</v>
      </c>
      <c r="K78" s="43" t="s">
        <v>977</v>
      </c>
      <c r="L78" s="46">
        <v>21125</v>
      </c>
      <c r="M78" s="49">
        <f t="shared" si="2"/>
        <v>58</v>
      </c>
      <c r="N78" s="46">
        <v>40868</v>
      </c>
      <c r="O78" s="52">
        <f t="shared" si="3"/>
        <v>4</v>
      </c>
      <c r="P78" s="45">
        <v>4400</v>
      </c>
    </row>
    <row r="79" spans="1:16" x14ac:dyDescent="0.3">
      <c r="A79" s="49">
        <v>40</v>
      </c>
      <c r="B79" s="43" t="s">
        <v>978</v>
      </c>
      <c r="C79" s="43" t="s">
        <v>647</v>
      </c>
      <c r="D79" s="43" t="s">
        <v>760</v>
      </c>
      <c r="E79" s="49">
        <v>139</v>
      </c>
      <c r="F79" s="51" t="s">
        <v>979</v>
      </c>
      <c r="G79" s="43" t="s">
        <v>980</v>
      </c>
      <c r="H79" s="49">
        <v>7</v>
      </c>
      <c r="I79" s="43">
        <v>60313</v>
      </c>
      <c r="J79" s="43" t="s">
        <v>651</v>
      </c>
      <c r="K79" s="43" t="s">
        <v>981</v>
      </c>
      <c r="L79" s="46">
        <v>24124</v>
      </c>
      <c r="M79" s="49">
        <f t="shared" si="2"/>
        <v>49</v>
      </c>
      <c r="N79" s="46">
        <v>35400</v>
      </c>
      <c r="O79" s="52">
        <f t="shared" si="3"/>
        <v>19</v>
      </c>
      <c r="P79" s="45">
        <v>2990</v>
      </c>
    </row>
    <row r="80" spans="1:16" x14ac:dyDescent="0.3">
      <c r="A80" s="49">
        <v>130</v>
      </c>
      <c r="B80" s="43" t="s">
        <v>982</v>
      </c>
      <c r="C80" s="43" t="s">
        <v>731</v>
      </c>
      <c r="D80" s="43" t="s">
        <v>941</v>
      </c>
      <c r="E80" s="49">
        <v>229</v>
      </c>
      <c r="F80" s="51" t="s">
        <v>983</v>
      </c>
      <c r="G80" s="43" t="s">
        <v>984</v>
      </c>
      <c r="H80" s="49">
        <v>58</v>
      </c>
      <c r="I80" s="43">
        <v>60313</v>
      </c>
      <c r="J80" s="43" t="s">
        <v>651</v>
      </c>
      <c r="K80" s="43" t="s">
        <v>985</v>
      </c>
      <c r="L80" s="46">
        <v>30155</v>
      </c>
      <c r="M80" s="49">
        <f t="shared" si="2"/>
        <v>33</v>
      </c>
      <c r="N80" s="46">
        <v>40915</v>
      </c>
      <c r="O80" s="52">
        <f t="shared" si="3"/>
        <v>3</v>
      </c>
      <c r="P80" s="45">
        <v>3850.0000000000005</v>
      </c>
    </row>
    <row r="81" spans="1:16" x14ac:dyDescent="0.3">
      <c r="A81" s="49">
        <v>73</v>
      </c>
      <c r="B81" s="43" t="s">
        <v>986</v>
      </c>
      <c r="C81" s="43" t="s">
        <v>647</v>
      </c>
      <c r="D81" s="43" t="s">
        <v>660</v>
      </c>
      <c r="E81" s="49">
        <v>172</v>
      </c>
      <c r="F81" s="51" t="s">
        <v>987</v>
      </c>
      <c r="G81" s="43" t="s">
        <v>988</v>
      </c>
      <c r="H81" s="49">
        <v>42</v>
      </c>
      <c r="I81" s="43">
        <v>60324</v>
      </c>
      <c r="J81" s="43" t="s">
        <v>651</v>
      </c>
      <c r="K81" s="43" t="s">
        <v>989</v>
      </c>
      <c r="L81" s="46">
        <v>25730</v>
      </c>
      <c r="M81" s="49">
        <f t="shared" si="2"/>
        <v>45</v>
      </c>
      <c r="N81" s="46">
        <v>38095</v>
      </c>
      <c r="O81" s="52">
        <f t="shared" si="3"/>
        <v>11</v>
      </c>
      <c r="P81" s="45">
        <v>3380</v>
      </c>
    </row>
    <row r="82" spans="1:16" x14ac:dyDescent="0.3">
      <c r="A82" s="49">
        <v>89</v>
      </c>
      <c r="B82" s="43" t="s">
        <v>990</v>
      </c>
      <c r="C82" s="43" t="s">
        <v>647</v>
      </c>
      <c r="D82" s="43" t="s">
        <v>660</v>
      </c>
      <c r="E82" s="49">
        <v>188</v>
      </c>
      <c r="F82" s="51" t="s">
        <v>991</v>
      </c>
      <c r="G82" s="43" t="s">
        <v>992</v>
      </c>
      <c r="H82" s="49">
        <v>68</v>
      </c>
      <c r="I82" s="43">
        <v>64292</v>
      </c>
      <c r="J82" s="43" t="s">
        <v>473</v>
      </c>
      <c r="K82" s="43" t="s">
        <v>993</v>
      </c>
      <c r="L82" s="46">
        <v>18540</v>
      </c>
      <c r="M82" s="49">
        <f t="shared" si="2"/>
        <v>65</v>
      </c>
      <c r="N82" s="46">
        <v>39108</v>
      </c>
      <c r="O82" s="52">
        <f t="shared" si="3"/>
        <v>8</v>
      </c>
      <c r="P82" s="45">
        <v>3380</v>
      </c>
    </row>
    <row r="83" spans="1:16" x14ac:dyDescent="0.3">
      <c r="A83" s="49">
        <v>44</v>
      </c>
      <c r="B83" s="43" t="s">
        <v>994</v>
      </c>
      <c r="C83" s="43" t="s">
        <v>647</v>
      </c>
      <c r="D83" s="43" t="s">
        <v>660</v>
      </c>
      <c r="E83" s="49">
        <v>143</v>
      </c>
      <c r="F83" s="51" t="s">
        <v>995</v>
      </c>
      <c r="G83" s="43" t="s">
        <v>996</v>
      </c>
      <c r="H83" s="49">
        <v>20</v>
      </c>
      <c r="I83" s="43">
        <v>65204</v>
      </c>
      <c r="J83" s="43" t="s">
        <v>417</v>
      </c>
      <c r="K83" s="43" t="s">
        <v>997</v>
      </c>
      <c r="L83" s="46">
        <v>21846</v>
      </c>
      <c r="M83" s="49">
        <f t="shared" si="2"/>
        <v>56</v>
      </c>
      <c r="N83" s="46">
        <v>35544</v>
      </c>
      <c r="O83" s="52">
        <f t="shared" si="3"/>
        <v>18</v>
      </c>
      <c r="P83" s="45">
        <v>3380</v>
      </c>
    </row>
    <row r="84" spans="1:16" x14ac:dyDescent="0.3">
      <c r="A84" s="49">
        <v>127</v>
      </c>
      <c r="B84" s="43" t="s">
        <v>998</v>
      </c>
      <c r="C84" s="43" t="s">
        <v>647</v>
      </c>
      <c r="D84" s="43" t="s">
        <v>660</v>
      </c>
      <c r="E84" s="49">
        <v>226</v>
      </c>
      <c r="F84" s="51" t="s">
        <v>999</v>
      </c>
      <c r="G84" s="43" t="s">
        <v>1000</v>
      </c>
      <c r="H84" s="49">
        <v>21</v>
      </c>
      <c r="I84" s="43">
        <v>60322</v>
      </c>
      <c r="J84" s="43" t="s">
        <v>651</v>
      </c>
      <c r="K84" s="43" t="s">
        <v>1001</v>
      </c>
      <c r="L84" s="46">
        <v>22614</v>
      </c>
      <c r="M84" s="49">
        <f t="shared" si="2"/>
        <v>54</v>
      </c>
      <c r="N84" s="46">
        <v>40868</v>
      </c>
      <c r="O84" s="52">
        <f t="shared" si="3"/>
        <v>4</v>
      </c>
      <c r="P84" s="45">
        <v>2860.0000000000005</v>
      </c>
    </row>
    <row r="85" spans="1:16" x14ac:dyDescent="0.3">
      <c r="A85" s="49">
        <v>141</v>
      </c>
      <c r="B85" s="43" t="s">
        <v>1002</v>
      </c>
      <c r="C85" s="43" t="s">
        <v>647</v>
      </c>
      <c r="D85" s="43" t="s">
        <v>660</v>
      </c>
      <c r="E85" s="49">
        <v>240</v>
      </c>
      <c r="F85" s="51" t="s">
        <v>1003</v>
      </c>
      <c r="G85" s="43" t="s">
        <v>1004</v>
      </c>
      <c r="H85" s="49">
        <v>50</v>
      </c>
      <c r="I85" s="43">
        <v>65202</v>
      </c>
      <c r="J85" s="43" t="s">
        <v>417</v>
      </c>
      <c r="K85" s="43" t="s">
        <v>1005</v>
      </c>
      <c r="L85" s="46">
        <v>29462</v>
      </c>
      <c r="M85" s="49">
        <f t="shared" si="2"/>
        <v>35</v>
      </c>
      <c r="N85" s="46">
        <v>41321</v>
      </c>
      <c r="O85" s="52">
        <f t="shared" si="3"/>
        <v>2</v>
      </c>
      <c r="P85" s="45">
        <v>2860.0000000000005</v>
      </c>
    </row>
    <row r="86" spans="1:16" x14ac:dyDescent="0.3">
      <c r="A86" s="49">
        <v>33</v>
      </c>
      <c r="B86" s="43" t="s">
        <v>1006</v>
      </c>
      <c r="C86" s="43" t="s">
        <v>731</v>
      </c>
      <c r="D86" s="43" t="s">
        <v>737</v>
      </c>
      <c r="E86" s="49">
        <v>132</v>
      </c>
      <c r="F86" s="51" t="s">
        <v>1007</v>
      </c>
      <c r="G86" s="43" t="s">
        <v>1008</v>
      </c>
      <c r="H86" s="49">
        <v>3</v>
      </c>
      <c r="I86" s="43">
        <v>60312</v>
      </c>
      <c r="J86" s="43" t="s">
        <v>651</v>
      </c>
      <c r="K86" s="43" t="s">
        <v>1009</v>
      </c>
      <c r="L86" s="46">
        <v>19052</v>
      </c>
      <c r="M86" s="49">
        <f t="shared" si="2"/>
        <v>63</v>
      </c>
      <c r="N86" s="46">
        <v>35031</v>
      </c>
      <c r="O86" s="52">
        <f t="shared" si="3"/>
        <v>20</v>
      </c>
      <c r="P86" s="45">
        <v>5200</v>
      </c>
    </row>
    <row r="87" spans="1:16" x14ac:dyDescent="0.3">
      <c r="A87" s="49">
        <v>3</v>
      </c>
      <c r="B87" s="43" t="s">
        <v>1010</v>
      </c>
      <c r="C87" s="43" t="s">
        <v>731</v>
      </c>
      <c r="D87" s="43" t="s">
        <v>732</v>
      </c>
      <c r="E87" s="49">
        <v>102</v>
      </c>
      <c r="F87" s="51" t="s">
        <v>1011</v>
      </c>
      <c r="G87" s="43" t="s">
        <v>1012</v>
      </c>
      <c r="H87" s="49">
        <v>31</v>
      </c>
      <c r="I87" s="43">
        <v>60328</v>
      </c>
      <c r="J87" s="43" t="s">
        <v>651</v>
      </c>
      <c r="K87" s="43" t="s">
        <v>1013</v>
      </c>
      <c r="L87" s="46">
        <v>23656</v>
      </c>
      <c r="M87" s="49">
        <f t="shared" si="2"/>
        <v>51</v>
      </c>
      <c r="N87" s="46">
        <v>28438</v>
      </c>
      <c r="O87" s="52">
        <f t="shared" si="3"/>
        <v>38</v>
      </c>
      <c r="P87" s="45">
        <v>5200</v>
      </c>
    </row>
    <row r="88" spans="1:16" x14ac:dyDescent="0.3">
      <c r="A88" s="49">
        <v>12</v>
      </c>
      <c r="B88" s="43" t="s">
        <v>1014</v>
      </c>
      <c r="C88" s="43" t="s">
        <v>647</v>
      </c>
      <c r="D88" s="43" t="s">
        <v>665</v>
      </c>
      <c r="E88" s="49">
        <v>111</v>
      </c>
      <c r="F88" s="51" t="s">
        <v>1015</v>
      </c>
      <c r="G88" s="43" t="s">
        <v>1016</v>
      </c>
      <c r="H88" s="49">
        <v>56</v>
      </c>
      <c r="I88" s="43">
        <v>60316</v>
      </c>
      <c r="J88" s="43" t="s">
        <v>651</v>
      </c>
      <c r="K88" s="43" t="s">
        <v>1017</v>
      </c>
      <c r="L88" s="46">
        <v>20106</v>
      </c>
      <c r="M88" s="49">
        <f t="shared" si="2"/>
        <v>60</v>
      </c>
      <c r="N88" s="46">
        <v>31624</v>
      </c>
      <c r="O88" s="52">
        <f t="shared" si="3"/>
        <v>29</v>
      </c>
      <c r="P88" s="45">
        <v>3380</v>
      </c>
    </row>
    <row r="89" spans="1:16" x14ac:dyDescent="0.3">
      <c r="A89" s="49">
        <v>48</v>
      </c>
      <c r="B89" s="43" t="s">
        <v>1018</v>
      </c>
      <c r="C89" s="43" t="s">
        <v>647</v>
      </c>
      <c r="D89" s="43" t="s">
        <v>648</v>
      </c>
      <c r="E89" s="49">
        <v>147</v>
      </c>
      <c r="F89" s="51" t="s">
        <v>1019</v>
      </c>
      <c r="G89" s="43" t="s">
        <v>1020</v>
      </c>
      <c r="H89" s="49">
        <v>10</v>
      </c>
      <c r="I89" s="43">
        <v>60321</v>
      </c>
      <c r="J89" s="43" t="s">
        <v>651</v>
      </c>
      <c r="K89" s="43" t="s">
        <v>1021</v>
      </c>
      <c r="L89" s="46">
        <v>26109</v>
      </c>
      <c r="M89" s="49">
        <f t="shared" si="2"/>
        <v>44</v>
      </c>
      <c r="N89" s="46">
        <v>35918</v>
      </c>
      <c r="O89" s="52">
        <f t="shared" si="3"/>
        <v>17</v>
      </c>
      <c r="P89" s="45">
        <v>3380</v>
      </c>
    </row>
    <row r="90" spans="1:16" x14ac:dyDescent="0.3">
      <c r="A90" s="49">
        <v>86</v>
      </c>
      <c r="B90" s="43" t="s">
        <v>1022</v>
      </c>
      <c r="C90" s="43" t="s">
        <v>647</v>
      </c>
      <c r="D90" s="43" t="s">
        <v>665</v>
      </c>
      <c r="E90" s="49">
        <v>185</v>
      </c>
      <c r="F90" s="51" t="s">
        <v>1023</v>
      </c>
      <c r="G90" s="43" t="s">
        <v>1024</v>
      </c>
      <c r="H90" s="49">
        <v>63</v>
      </c>
      <c r="I90" s="43">
        <v>65203</v>
      </c>
      <c r="J90" s="43" t="s">
        <v>417</v>
      </c>
      <c r="K90" s="43" t="s">
        <v>1025</v>
      </c>
      <c r="L90" s="46">
        <v>24706</v>
      </c>
      <c r="M90" s="49">
        <f t="shared" si="2"/>
        <v>48</v>
      </c>
      <c r="N90" s="46">
        <v>38962</v>
      </c>
      <c r="O90" s="52">
        <f t="shared" si="3"/>
        <v>9</v>
      </c>
      <c r="P90" s="45">
        <v>3380</v>
      </c>
    </row>
    <row r="91" spans="1:16" x14ac:dyDescent="0.3">
      <c r="A91" s="49">
        <v>9</v>
      </c>
      <c r="B91" s="43" t="s">
        <v>1026</v>
      </c>
      <c r="C91" s="43" t="s">
        <v>647</v>
      </c>
      <c r="D91" s="43" t="s">
        <v>660</v>
      </c>
      <c r="E91" s="49">
        <v>108</v>
      </c>
      <c r="F91" s="51" t="s">
        <v>1027</v>
      </c>
      <c r="G91" s="43" t="s">
        <v>1028</v>
      </c>
      <c r="H91" s="49">
        <v>11</v>
      </c>
      <c r="I91" s="43">
        <v>60319</v>
      </c>
      <c r="J91" s="43" t="s">
        <v>651</v>
      </c>
      <c r="K91" s="43" t="s">
        <v>1029</v>
      </c>
      <c r="L91" s="46">
        <v>20089</v>
      </c>
      <c r="M91" s="49">
        <f t="shared" si="2"/>
        <v>61</v>
      </c>
      <c r="N91" s="46">
        <v>31036</v>
      </c>
      <c r="O91" s="52">
        <f t="shared" si="3"/>
        <v>31</v>
      </c>
      <c r="P91" s="45">
        <v>3380</v>
      </c>
    </row>
    <row r="92" spans="1:16" x14ac:dyDescent="0.3">
      <c r="A92" s="49">
        <v>118</v>
      </c>
      <c r="B92" s="43" t="s">
        <v>1030</v>
      </c>
      <c r="C92" s="43" t="s">
        <v>654</v>
      </c>
      <c r="D92" s="43" t="s">
        <v>679</v>
      </c>
      <c r="E92" s="49">
        <v>217</v>
      </c>
      <c r="F92" s="51" t="s">
        <v>1031</v>
      </c>
      <c r="G92" s="43" t="s">
        <v>1032</v>
      </c>
      <c r="H92" s="49">
        <v>3</v>
      </c>
      <c r="I92" s="43">
        <v>60322</v>
      </c>
      <c r="J92" s="43" t="s">
        <v>651</v>
      </c>
      <c r="K92" s="43" t="s">
        <v>1033</v>
      </c>
      <c r="L92" s="46">
        <v>27155</v>
      </c>
      <c r="M92" s="49">
        <f t="shared" si="2"/>
        <v>41</v>
      </c>
      <c r="N92" s="46">
        <v>40401</v>
      </c>
      <c r="O92" s="52">
        <f t="shared" si="3"/>
        <v>5</v>
      </c>
      <c r="P92" s="45">
        <v>1870.0000000000002</v>
      </c>
    </row>
    <row r="93" spans="1:16" x14ac:dyDescent="0.3">
      <c r="A93" s="49">
        <v>70</v>
      </c>
      <c r="B93" s="43" t="s">
        <v>1034</v>
      </c>
      <c r="C93" s="43" t="s">
        <v>647</v>
      </c>
      <c r="D93" s="43" t="s">
        <v>665</v>
      </c>
      <c r="E93" s="49">
        <v>169</v>
      </c>
      <c r="F93" s="51" t="s">
        <v>1035</v>
      </c>
      <c r="G93" s="43" t="s">
        <v>1036</v>
      </c>
      <c r="H93" s="49">
        <v>27</v>
      </c>
      <c r="I93" s="43">
        <v>65205</v>
      </c>
      <c r="J93" s="43" t="s">
        <v>417</v>
      </c>
      <c r="K93" s="43" t="s">
        <v>1037</v>
      </c>
      <c r="L93" s="46">
        <v>18286</v>
      </c>
      <c r="M93" s="49">
        <f t="shared" si="2"/>
        <v>65</v>
      </c>
      <c r="N93" s="46">
        <v>37672</v>
      </c>
      <c r="O93" s="52">
        <f t="shared" si="3"/>
        <v>12</v>
      </c>
      <c r="P93" s="45">
        <v>3380</v>
      </c>
    </row>
    <row r="94" spans="1:16" x14ac:dyDescent="0.3">
      <c r="A94" s="49">
        <v>58</v>
      </c>
      <c r="B94" s="43" t="s">
        <v>1038</v>
      </c>
      <c r="C94" s="43" t="s">
        <v>654</v>
      </c>
      <c r="D94" s="43" t="s">
        <v>679</v>
      </c>
      <c r="E94" s="49">
        <v>157</v>
      </c>
      <c r="F94" s="51" t="s">
        <v>1039</v>
      </c>
      <c r="G94" s="43" t="s">
        <v>1040</v>
      </c>
      <c r="H94" s="49">
        <v>68</v>
      </c>
      <c r="I94" s="43">
        <v>60317</v>
      </c>
      <c r="J94" s="43" t="s">
        <v>651</v>
      </c>
      <c r="K94" s="43" t="s">
        <v>1041</v>
      </c>
      <c r="L94" s="46">
        <v>25232</v>
      </c>
      <c r="M94" s="49">
        <f t="shared" si="2"/>
        <v>46</v>
      </c>
      <c r="N94" s="46">
        <v>36684</v>
      </c>
      <c r="O94" s="52">
        <f t="shared" si="3"/>
        <v>15</v>
      </c>
      <c r="P94" s="45">
        <v>2210</v>
      </c>
    </row>
    <row r="95" spans="1:16" x14ac:dyDescent="0.3">
      <c r="A95" s="49">
        <v>43</v>
      </c>
      <c r="B95" s="43" t="s">
        <v>1042</v>
      </c>
      <c r="C95" s="43" t="s">
        <v>654</v>
      </c>
      <c r="D95" s="43" t="s">
        <v>679</v>
      </c>
      <c r="E95" s="49">
        <v>142</v>
      </c>
      <c r="F95" s="51" t="s">
        <v>1043</v>
      </c>
      <c r="G95" s="43" t="s">
        <v>1044</v>
      </c>
      <c r="H95" s="49">
        <v>35</v>
      </c>
      <c r="I95" s="43">
        <v>65208</v>
      </c>
      <c r="J95" s="43" t="s">
        <v>417</v>
      </c>
      <c r="K95" s="43" t="s">
        <v>1045</v>
      </c>
      <c r="L95" s="46">
        <v>18717</v>
      </c>
      <c r="M95" s="49">
        <f t="shared" si="2"/>
        <v>64</v>
      </c>
      <c r="N95" s="46">
        <v>35477</v>
      </c>
      <c r="O95" s="52">
        <f t="shared" si="3"/>
        <v>18</v>
      </c>
      <c r="P95" s="45">
        <v>2210</v>
      </c>
    </row>
    <row r="96" spans="1:16" x14ac:dyDescent="0.3">
      <c r="A96" s="49">
        <v>117</v>
      </c>
      <c r="B96" s="43" t="s">
        <v>1046</v>
      </c>
      <c r="C96" s="43" t="s">
        <v>647</v>
      </c>
      <c r="D96" s="43" t="s">
        <v>714</v>
      </c>
      <c r="E96" s="49">
        <v>216</v>
      </c>
      <c r="F96" s="51" t="s">
        <v>1047</v>
      </c>
      <c r="G96" s="43" t="s">
        <v>1048</v>
      </c>
      <c r="H96" s="49">
        <v>41</v>
      </c>
      <c r="I96" s="43">
        <v>60324</v>
      </c>
      <c r="J96" s="43" t="s">
        <v>651</v>
      </c>
      <c r="K96" s="43" t="s">
        <v>1049</v>
      </c>
      <c r="L96" s="46">
        <v>24187</v>
      </c>
      <c r="M96" s="49">
        <f t="shared" si="2"/>
        <v>49</v>
      </c>
      <c r="N96" s="46">
        <v>40283</v>
      </c>
      <c r="O96" s="52">
        <f t="shared" si="3"/>
        <v>5</v>
      </c>
      <c r="P96" s="45">
        <v>2310</v>
      </c>
    </row>
    <row r="97" spans="1:16" x14ac:dyDescent="0.3">
      <c r="A97" s="49">
        <v>138</v>
      </c>
      <c r="B97" s="43" t="s">
        <v>1050</v>
      </c>
      <c r="C97" s="43" t="s">
        <v>41</v>
      </c>
      <c r="D97" s="43" t="s">
        <v>41</v>
      </c>
      <c r="E97" s="49">
        <v>237</v>
      </c>
      <c r="F97" s="51" t="s">
        <v>1051</v>
      </c>
      <c r="G97" s="43" t="s">
        <v>1052</v>
      </c>
      <c r="H97" s="49">
        <v>25</v>
      </c>
      <c r="I97" s="43">
        <v>65208</v>
      </c>
      <c r="J97" s="43" t="s">
        <v>417</v>
      </c>
      <c r="K97" s="43" t="s">
        <v>1053</v>
      </c>
      <c r="L97" s="46">
        <v>29426</v>
      </c>
      <c r="M97" s="49">
        <f t="shared" si="2"/>
        <v>35</v>
      </c>
      <c r="N97" s="46">
        <v>41163</v>
      </c>
      <c r="O97" s="52">
        <f t="shared" si="3"/>
        <v>3</v>
      </c>
      <c r="P97" s="45">
        <v>3630.0000000000005</v>
      </c>
    </row>
    <row r="98" spans="1:16" x14ac:dyDescent="0.3">
      <c r="A98" s="49">
        <v>115</v>
      </c>
      <c r="B98" s="43" t="s">
        <v>1054</v>
      </c>
      <c r="C98" s="43" t="s">
        <v>647</v>
      </c>
      <c r="D98" s="43" t="s">
        <v>648</v>
      </c>
      <c r="E98" s="49">
        <v>214</v>
      </c>
      <c r="F98" s="51" t="s">
        <v>1055</v>
      </c>
      <c r="G98" s="43" t="s">
        <v>1056</v>
      </c>
      <c r="H98" s="49">
        <v>45</v>
      </c>
      <c r="I98" s="43">
        <v>60322</v>
      </c>
      <c r="J98" s="43" t="s">
        <v>651</v>
      </c>
      <c r="K98" s="43" t="s">
        <v>1057</v>
      </c>
      <c r="L98" s="46">
        <v>28873</v>
      </c>
      <c r="M98" s="49">
        <f t="shared" si="2"/>
        <v>36</v>
      </c>
      <c r="N98" s="46">
        <v>40260</v>
      </c>
      <c r="O98" s="52">
        <f t="shared" si="3"/>
        <v>5</v>
      </c>
      <c r="P98" s="45">
        <v>2860.0000000000005</v>
      </c>
    </row>
    <row r="99" spans="1:16" x14ac:dyDescent="0.3">
      <c r="A99" s="49">
        <v>103</v>
      </c>
      <c r="B99" s="43" t="s">
        <v>1058</v>
      </c>
      <c r="C99" s="43" t="s">
        <v>731</v>
      </c>
      <c r="D99" s="43" t="s">
        <v>732</v>
      </c>
      <c r="E99" s="49">
        <v>202</v>
      </c>
      <c r="F99" s="51" t="s">
        <v>1059</v>
      </c>
      <c r="G99" s="43" t="s">
        <v>1060</v>
      </c>
      <c r="H99" s="49">
        <v>53</v>
      </c>
      <c r="I99" s="43">
        <v>60321</v>
      </c>
      <c r="J99" s="43" t="s">
        <v>651</v>
      </c>
      <c r="K99" s="43" t="s">
        <v>1061</v>
      </c>
      <c r="L99" s="46">
        <v>23037</v>
      </c>
      <c r="M99" s="49">
        <f t="shared" si="2"/>
        <v>52</v>
      </c>
      <c r="N99" s="46">
        <v>39747</v>
      </c>
      <c r="O99" s="52">
        <f t="shared" si="3"/>
        <v>7</v>
      </c>
      <c r="P99" s="45">
        <v>4400</v>
      </c>
    </row>
    <row r="100" spans="1:16" x14ac:dyDescent="0.3">
      <c r="A100" s="49">
        <v>129</v>
      </c>
      <c r="B100" s="43" t="s">
        <v>1062</v>
      </c>
      <c r="C100" s="43" t="s">
        <v>647</v>
      </c>
      <c r="D100" s="43" t="s">
        <v>714</v>
      </c>
      <c r="E100" s="49">
        <v>228</v>
      </c>
      <c r="F100" s="51" t="s">
        <v>1063</v>
      </c>
      <c r="G100" s="43" t="s">
        <v>1064</v>
      </c>
      <c r="H100" s="49">
        <v>37</v>
      </c>
      <c r="I100" s="43">
        <v>65205</v>
      </c>
      <c r="J100" s="43" t="s">
        <v>417</v>
      </c>
      <c r="K100" s="43" t="s">
        <v>1065</v>
      </c>
      <c r="L100" s="46">
        <v>27127</v>
      </c>
      <c r="M100" s="49">
        <f t="shared" si="2"/>
        <v>41</v>
      </c>
      <c r="N100" s="46">
        <v>40889</v>
      </c>
      <c r="O100" s="52">
        <f t="shared" si="3"/>
        <v>4</v>
      </c>
      <c r="P100" s="45">
        <v>2310</v>
      </c>
    </row>
    <row r="101" spans="1:16" x14ac:dyDescent="0.3">
      <c r="A101" s="49">
        <v>78</v>
      </c>
      <c r="B101" s="43" t="s">
        <v>1066</v>
      </c>
      <c r="C101" s="43" t="s">
        <v>647</v>
      </c>
      <c r="D101" s="43" t="s">
        <v>714</v>
      </c>
      <c r="E101" s="49">
        <v>177</v>
      </c>
      <c r="F101" s="51" t="s">
        <v>1063</v>
      </c>
      <c r="G101" s="43" t="s">
        <v>1067</v>
      </c>
      <c r="H101" s="49">
        <v>32</v>
      </c>
      <c r="I101" s="43">
        <v>55126</v>
      </c>
      <c r="J101" s="43" t="s">
        <v>450</v>
      </c>
      <c r="K101" s="43" t="s">
        <v>1068</v>
      </c>
      <c r="L101" s="46">
        <v>20123</v>
      </c>
      <c r="M101" s="49">
        <f t="shared" si="2"/>
        <v>60</v>
      </c>
      <c r="N101" s="46">
        <v>38323</v>
      </c>
      <c r="O101" s="52">
        <f t="shared" si="3"/>
        <v>11</v>
      </c>
      <c r="P101" s="45">
        <v>2730</v>
      </c>
    </row>
    <row r="102" spans="1:16" x14ac:dyDescent="0.3">
      <c r="A102" s="49">
        <v>26</v>
      </c>
      <c r="B102" s="43" t="s">
        <v>1069</v>
      </c>
      <c r="C102" s="43" t="s">
        <v>647</v>
      </c>
      <c r="D102" s="43" t="s">
        <v>648</v>
      </c>
      <c r="E102" s="49">
        <v>125</v>
      </c>
      <c r="F102" s="51" t="s">
        <v>1070</v>
      </c>
      <c r="G102" s="43" t="s">
        <v>1071</v>
      </c>
      <c r="H102" s="49">
        <v>32</v>
      </c>
      <c r="I102" s="43">
        <v>65204</v>
      </c>
      <c r="J102" s="43" t="s">
        <v>417</v>
      </c>
      <c r="K102" s="43" t="s">
        <v>1072</v>
      </c>
      <c r="L102" s="46">
        <v>19279</v>
      </c>
      <c r="M102" s="49">
        <f t="shared" si="2"/>
        <v>63</v>
      </c>
      <c r="N102" s="46">
        <v>33567</v>
      </c>
      <c r="O102" s="52">
        <f t="shared" si="3"/>
        <v>24</v>
      </c>
      <c r="P102" s="45">
        <v>3380</v>
      </c>
    </row>
    <row r="103" spans="1:16" x14ac:dyDescent="0.3">
      <c r="A103" s="49">
        <v>106</v>
      </c>
      <c r="B103" s="43" t="s">
        <v>1073</v>
      </c>
      <c r="C103" s="43" t="s">
        <v>647</v>
      </c>
      <c r="D103" s="43" t="s">
        <v>665</v>
      </c>
      <c r="E103" s="49">
        <v>205</v>
      </c>
      <c r="F103" s="51" t="s">
        <v>1074</v>
      </c>
      <c r="G103" s="43" t="s">
        <v>1075</v>
      </c>
      <c r="H103" s="49">
        <v>42</v>
      </c>
      <c r="I103" s="43">
        <v>65207</v>
      </c>
      <c r="J103" s="43" t="s">
        <v>417</v>
      </c>
      <c r="K103" s="43" t="s">
        <v>1076</v>
      </c>
      <c r="L103" s="46">
        <v>28456</v>
      </c>
      <c r="M103" s="49">
        <f t="shared" si="2"/>
        <v>38</v>
      </c>
      <c r="N103" s="46">
        <v>40016</v>
      </c>
      <c r="O103" s="52">
        <f t="shared" si="3"/>
        <v>6</v>
      </c>
      <c r="P103" s="45">
        <v>2860.0000000000005</v>
      </c>
    </row>
    <row r="104" spans="1:16" x14ac:dyDescent="0.3">
      <c r="A104" s="49">
        <v>42</v>
      </c>
      <c r="B104" s="43" t="s">
        <v>1077</v>
      </c>
      <c r="C104" s="43" t="s">
        <v>647</v>
      </c>
      <c r="D104" s="43" t="s">
        <v>665</v>
      </c>
      <c r="E104" s="49">
        <v>141</v>
      </c>
      <c r="F104" s="51" t="s">
        <v>1078</v>
      </c>
      <c r="G104" s="43" t="s">
        <v>1079</v>
      </c>
      <c r="H104" s="49">
        <v>18</v>
      </c>
      <c r="I104" s="43">
        <v>65204</v>
      </c>
      <c r="J104" s="43" t="s">
        <v>417</v>
      </c>
      <c r="K104" s="43" t="s">
        <v>1080</v>
      </c>
      <c r="L104" s="46">
        <v>22839</v>
      </c>
      <c r="M104" s="49">
        <f t="shared" si="2"/>
        <v>53</v>
      </c>
      <c r="N104" s="46">
        <v>35441</v>
      </c>
      <c r="O104" s="52">
        <f t="shared" si="3"/>
        <v>18</v>
      </c>
      <c r="P104" s="45">
        <v>3380</v>
      </c>
    </row>
    <row r="105" spans="1:16" x14ac:dyDescent="0.3">
      <c r="A105" s="49">
        <v>77</v>
      </c>
      <c r="B105" s="43" t="s">
        <v>1081</v>
      </c>
      <c r="C105" s="43" t="s">
        <v>647</v>
      </c>
      <c r="D105" s="43" t="s">
        <v>760</v>
      </c>
      <c r="E105" s="49">
        <v>176</v>
      </c>
      <c r="F105" s="51" t="s">
        <v>1082</v>
      </c>
      <c r="G105" s="43" t="s">
        <v>1083</v>
      </c>
      <c r="H105" s="49">
        <v>35</v>
      </c>
      <c r="I105" s="43">
        <v>60320</v>
      </c>
      <c r="J105" s="43" t="s">
        <v>651</v>
      </c>
      <c r="K105" s="43" t="s">
        <v>1084</v>
      </c>
      <c r="L105" s="46">
        <v>26598</v>
      </c>
      <c r="M105" s="49">
        <f t="shared" si="2"/>
        <v>43</v>
      </c>
      <c r="N105" s="46">
        <v>38313</v>
      </c>
      <c r="O105" s="52">
        <f t="shared" si="3"/>
        <v>11</v>
      </c>
      <c r="P105" s="45">
        <v>2990</v>
      </c>
    </row>
    <row r="106" spans="1:16" x14ac:dyDescent="0.3">
      <c r="A106" s="49">
        <v>123</v>
      </c>
      <c r="B106" s="43" t="s">
        <v>1085</v>
      </c>
      <c r="C106" s="43" t="s">
        <v>654</v>
      </c>
      <c r="D106" s="43" t="s">
        <v>679</v>
      </c>
      <c r="E106" s="49">
        <v>222</v>
      </c>
      <c r="F106" s="51" t="s">
        <v>1086</v>
      </c>
      <c r="G106" s="43" t="s">
        <v>1087</v>
      </c>
      <c r="H106" s="49">
        <v>44</v>
      </c>
      <c r="I106" s="43">
        <v>65209</v>
      </c>
      <c r="J106" s="43" t="s">
        <v>417</v>
      </c>
      <c r="K106" s="43" t="s">
        <v>1088</v>
      </c>
      <c r="L106" s="46">
        <v>30288</v>
      </c>
      <c r="M106" s="49">
        <f t="shared" si="2"/>
        <v>33</v>
      </c>
      <c r="N106" s="46">
        <v>40686</v>
      </c>
      <c r="O106" s="52">
        <f t="shared" si="3"/>
        <v>4</v>
      </c>
      <c r="P106" s="45">
        <v>1870.0000000000002</v>
      </c>
    </row>
    <row r="107" spans="1:16" x14ac:dyDescent="0.3">
      <c r="A107" s="49">
        <v>105</v>
      </c>
      <c r="B107" s="43" t="s">
        <v>1089</v>
      </c>
      <c r="C107" s="43" t="s">
        <v>731</v>
      </c>
      <c r="D107" s="43" t="s">
        <v>732</v>
      </c>
      <c r="E107" s="49">
        <v>204</v>
      </c>
      <c r="F107" s="51" t="s">
        <v>1090</v>
      </c>
      <c r="G107" s="43" t="s">
        <v>1091</v>
      </c>
      <c r="H107" s="49">
        <v>22</v>
      </c>
      <c r="I107" s="43">
        <v>55299</v>
      </c>
      <c r="J107" s="43" t="s">
        <v>676</v>
      </c>
      <c r="K107" s="43" t="s">
        <v>1092</v>
      </c>
      <c r="L107" s="46">
        <v>25423</v>
      </c>
      <c r="M107" s="49">
        <f t="shared" si="2"/>
        <v>46</v>
      </c>
      <c r="N107" s="46">
        <v>40007</v>
      </c>
      <c r="O107" s="52">
        <f t="shared" si="3"/>
        <v>6</v>
      </c>
      <c r="P107" s="45">
        <v>4400</v>
      </c>
    </row>
    <row r="108" spans="1:16" x14ac:dyDescent="0.3">
      <c r="A108" s="49">
        <v>54</v>
      </c>
      <c r="B108" s="43" t="s">
        <v>1093</v>
      </c>
      <c r="C108" s="43" t="s">
        <v>647</v>
      </c>
      <c r="D108" s="43" t="s">
        <v>660</v>
      </c>
      <c r="E108" s="49">
        <v>153</v>
      </c>
      <c r="F108" s="51" t="s">
        <v>1094</v>
      </c>
      <c r="G108" s="43" t="s">
        <v>1095</v>
      </c>
      <c r="H108" s="49">
        <v>38</v>
      </c>
      <c r="I108" s="43">
        <v>64296</v>
      </c>
      <c r="J108" s="43" t="s">
        <v>473</v>
      </c>
      <c r="K108" s="43" t="s">
        <v>1096</v>
      </c>
      <c r="L108" s="46">
        <v>20274</v>
      </c>
      <c r="M108" s="49">
        <f t="shared" si="2"/>
        <v>60</v>
      </c>
      <c r="N108" s="46">
        <v>36539</v>
      </c>
      <c r="O108" s="52">
        <f t="shared" si="3"/>
        <v>15</v>
      </c>
      <c r="P108" s="45">
        <v>3380</v>
      </c>
    </row>
    <row r="109" spans="1:16" x14ac:dyDescent="0.3">
      <c r="A109" s="49">
        <v>96</v>
      </c>
      <c r="B109" s="43" t="s">
        <v>1097</v>
      </c>
      <c r="C109" s="43" t="s">
        <v>647</v>
      </c>
      <c r="D109" s="43" t="s">
        <v>660</v>
      </c>
      <c r="E109" s="49">
        <v>195</v>
      </c>
      <c r="F109" s="51" t="s">
        <v>1098</v>
      </c>
      <c r="G109" s="43" t="s">
        <v>1099</v>
      </c>
      <c r="H109" s="49">
        <v>49</v>
      </c>
      <c r="I109" s="43">
        <v>65203</v>
      </c>
      <c r="J109" s="43" t="s">
        <v>417</v>
      </c>
      <c r="K109" s="43" t="s">
        <v>1100</v>
      </c>
      <c r="L109" s="46">
        <v>26768</v>
      </c>
      <c r="M109" s="49">
        <f t="shared" si="2"/>
        <v>42</v>
      </c>
      <c r="N109" s="46">
        <v>39475</v>
      </c>
      <c r="O109" s="52">
        <f t="shared" si="3"/>
        <v>7</v>
      </c>
      <c r="P109" s="45">
        <v>3380</v>
      </c>
    </row>
    <row r="110" spans="1:16" x14ac:dyDescent="0.3">
      <c r="A110" s="49">
        <v>45</v>
      </c>
      <c r="B110" s="43" t="s">
        <v>1101</v>
      </c>
      <c r="C110" s="43" t="s">
        <v>647</v>
      </c>
      <c r="D110" s="43" t="s">
        <v>665</v>
      </c>
      <c r="E110" s="49">
        <v>144</v>
      </c>
      <c r="F110" s="51" t="s">
        <v>1102</v>
      </c>
      <c r="G110" s="43" t="s">
        <v>1103</v>
      </c>
      <c r="H110" s="49">
        <v>50</v>
      </c>
      <c r="I110" s="43">
        <v>65203</v>
      </c>
      <c r="J110" s="43" t="s">
        <v>417</v>
      </c>
      <c r="K110" s="43" t="s">
        <v>1104</v>
      </c>
      <c r="L110" s="46">
        <v>22091</v>
      </c>
      <c r="M110" s="49">
        <f t="shared" si="2"/>
        <v>55</v>
      </c>
      <c r="N110" s="46">
        <v>35660</v>
      </c>
      <c r="O110" s="52">
        <f t="shared" si="3"/>
        <v>18</v>
      </c>
      <c r="P110" s="45">
        <v>3380</v>
      </c>
    </row>
    <row r="111" spans="1:16" x14ac:dyDescent="0.3">
      <c r="A111" s="49">
        <v>95</v>
      </c>
      <c r="B111" s="43" t="s">
        <v>1105</v>
      </c>
      <c r="C111" s="43" t="s">
        <v>647</v>
      </c>
      <c r="D111" s="43" t="s">
        <v>660</v>
      </c>
      <c r="E111" s="49">
        <v>194</v>
      </c>
      <c r="F111" s="51" t="s">
        <v>1106</v>
      </c>
      <c r="G111" s="43" t="s">
        <v>1107</v>
      </c>
      <c r="H111" s="49">
        <v>13</v>
      </c>
      <c r="I111" s="43">
        <v>65205</v>
      </c>
      <c r="J111" s="43" t="s">
        <v>417</v>
      </c>
      <c r="K111" s="43" t="s">
        <v>1108</v>
      </c>
      <c r="L111" s="46">
        <v>27862</v>
      </c>
      <c r="M111" s="49">
        <f t="shared" si="2"/>
        <v>39</v>
      </c>
      <c r="N111" s="46">
        <v>39433</v>
      </c>
      <c r="O111" s="52">
        <f t="shared" si="3"/>
        <v>8</v>
      </c>
      <c r="P111" s="45">
        <v>3380</v>
      </c>
    </row>
    <row r="112" spans="1:16" x14ac:dyDescent="0.3">
      <c r="A112" s="49">
        <v>137</v>
      </c>
      <c r="B112" s="43" t="s">
        <v>1109</v>
      </c>
      <c r="C112" s="43" t="s">
        <v>647</v>
      </c>
      <c r="D112" s="43" t="s">
        <v>648</v>
      </c>
      <c r="E112" s="49">
        <v>236</v>
      </c>
      <c r="F112" s="51" t="s">
        <v>1110</v>
      </c>
      <c r="G112" s="43" t="s">
        <v>1111</v>
      </c>
      <c r="H112" s="49">
        <v>6</v>
      </c>
      <c r="I112" s="43">
        <v>60311</v>
      </c>
      <c r="J112" s="43" t="s">
        <v>651</v>
      </c>
      <c r="K112" s="43" t="s">
        <v>1112</v>
      </c>
      <c r="L112" s="46">
        <v>30316</v>
      </c>
      <c r="M112" s="49">
        <f t="shared" si="2"/>
        <v>33</v>
      </c>
      <c r="N112" s="46">
        <v>41138</v>
      </c>
      <c r="O112" s="52">
        <f t="shared" si="3"/>
        <v>3</v>
      </c>
      <c r="P112" s="45">
        <v>2860.0000000000005</v>
      </c>
    </row>
    <row r="113" spans="1:16" x14ac:dyDescent="0.3">
      <c r="A113" s="49">
        <v>122</v>
      </c>
      <c r="B113" s="43" t="s">
        <v>1113</v>
      </c>
      <c r="C113" s="43" t="s">
        <v>647</v>
      </c>
      <c r="D113" s="43" t="s">
        <v>648</v>
      </c>
      <c r="E113" s="49">
        <v>221</v>
      </c>
      <c r="F113" s="51" t="s">
        <v>1114</v>
      </c>
      <c r="G113" s="43" t="s">
        <v>1115</v>
      </c>
      <c r="H113" s="49">
        <v>11</v>
      </c>
      <c r="I113" s="43">
        <v>60323</v>
      </c>
      <c r="J113" s="43" t="s">
        <v>651</v>
      </c>
      <c r="K113" s="43" t="s">
        <v>1116</v>
      </c>
      <c r="L113" s="46">
        <v>27906</v>
      </c>
      <c r="M113" s="49">
        <f t="shared" si="2"/>
        <v>39</v>
      </c>
      <c r="N113" s="46">
        <v>40655</v>
      </c>
      <c r="O113" s="52">
        <f t="shared" si="3"/>
        <v>4</v>
      </c>
      <c r="P113" s="45">
        <v>2860.0000000000005</v>
      </c>
    </row>
    <row r="114" spans="1:16" x14ac:dyDescent="0.3">
      <c r="A114" s="49">
        <v>104</v>
      </c>
      <c r="B114" s="43" t="s">
        <v>1117</v>
      </c>
      <c r="C114" s="43" t="s">
        <v>647</v>
      </c>
      <c r="D114" s="43" t="s">
        <v>648</v>
      </c>
      <c r="E114" s="49">
        <v>203</v>
      </c>
      <c r="F114" s="51" t="s">
        <v>1118</v>
      </c>
      <c r="G114" s="43" t="s">
        <v>1119</v>
      </c>
      <c r="H114" s="49">
        <v>30</v>
      </c>
      <c r="I114" s="43">
        <v>65201</v>
      </c>
      <c r="J114" s="43" t="s">
        <v>417</v>
      </c>
      <c r="K114" s="43" t="s">
        <v>1120</v>
      </c>
      <c r="L114" s="46">
        <v>26778</v>
      </c>
      <c r="M114" s="49">
        <f t="shared" si="2"/>
        <v>42</v>
      </c>
      <c r="N114" s="46">
        <v>39802</v>
      </c>
      <c r="O114" s="52">
        <f t="shared" si="3"/>
        <v>7</v>
      </c>
      <c r="P114" s="45">
        <v>2860.0000000000005</v>
      </c>
    </row>
    <row r="115" spans="1:16" x14ac:dyDescent="0.3">
      <c r="A115" s="49">
        <v>133</v>
      </c>
      <c r="B115" s="43" t="s">
        <v>1121</v>
      </c>
      <c r="C115" s="43" t="s">
        <v>647</v>
      </c>
      <c r="D115" s="43" t="s">
        <v>660</v>
      </c>
      <c r="E115" s="49">
        <v>232</v>
      </c>
      <c r="F115" s="51" t="s">
        <v>1122</v>
      </c>
      <c r="G115" s="43" t="s">
        <v>1123</v>
      </c>
      <c r="H115" s="49">
        <v>50</v>
      </c>
      <c r="I115" s="43">
        <v>55129</v>
      </c>
      <c r="J115" s="43" t="s">
        <v>450</v>
      </c>
      <c r="K115" s="43" t="s">
        <v>1124</v>
      </c>
      <c r="L115" s="46">
        <v>29497</v>
      </c>
      <c r="M115" s="49">
        <f t="shared" si="2"/>
        <v>35</v>
      </c>
      <c r="N115" s="46">
        <v>41005</v>
      </c>
      <c r="O115" s="52">
        <f t="shared" si="3"/>
        <v>3</v>
      </c>
      <c r="P115" s="45">
        <v>2860.0000000000005</v>
      </c>
    </row>
    <row r="116" spans="1:16" x14ac:dyDescent="0.3">
      <c r="A116" s="49">
        <v>25</v>
      </c>
      <c r="B116" s="43" t="s">
        <v>1125</v>
      </c>
      <c r="C116" s="43" t="s">
        <v>654</v>
      </c>
      <c r="D116" s="43" t="s">
        <v>655</v>
      </c>
      <c r="E116" s="49">
        <v>124</v>
      </c>
      <c r="F116" s="51" t="s">
        <v>1126</v>
      </c>
      <c r="G116" s="43" t="s">
        <v>1127</v>
      </c>
      <c r="H116" s="49">
        <v>60</v>
      </c>
      <c r="I116" s="43">
        <v>60311</v>
      </c>
      <c r="J116" s="43" t="s">
        <v>651</v>
      </c>
      <c r="K116" s="43" t="s">
        <v>1128</v>
      </c>
      <c r="L116" s="46">
        <v>20639</v>
      </c>
      <c r="M116" s="49">
        <f t="shared" si="2"/>
        <v>59</v>
      </c>
      <c r="N116" s="46">
        <v>33023</v>
      </c>
      <c r="O116" s="52">
        <f t="shared" si="3"/>
        <v>25</v>
      </c>
      <c r="P116" s="45">
        <v>5200</v>
      </c>
    </row>
    <row r="117" spans="1:16" x14ac:dyDescent="0.3">
      <c r="A117" s="49">
        <v>132</v>
      </c>
      <c r="B117" s="43" t="s">
        <v>1129</v>
      </c>
      <c r="C117" s="43" t="s">
        <v>654</v>
      </c>
      <c r="D117" s="43" t="s">
        <v>655</v>
      </c>
      <c r="E117" s="49">
        <v>231</v>
      </c>
      <c r="F117" s="51" t="s">
        <v>1130</v>
      </c>
      <c r="G117" s="43" t="s">
        <v>1131</v>
      </c>
      <c r="H117" s="49">
        <v>32</v>
      </c>
      <c r="I117" s="43">
        <v>65205</v>
      </c>
      <c r="J117" s="43" t="s">
        <v>417</v>
      </c>
      <c r="K117" s="43" t="s">
        <v>1132</v>
      </c>
      <c r="L117" s="46">
        <v>29113</v>
      </c>
      <c r="M117" s="49">
        <f t="shared" si="2"/>
        <v>36</v>
      </c>
      <c r="N117" s="46">
        <v>40961</v>
      </c>
      <c r="O117" s="52">
        <f t="shared" si="3"/>
        <v>3</v>
      </c>
      <c r="P117" s="45">
        <v>4400</v>
      </c>
    </row>
    <row r="118" spans="1:16" x14ac:dyDescent="0.3">
      <c r="A118" s="49">
        <v>68</v>
      </c>
      <c r="B118" s="43" t="s">
        <v>1133</v>
      </c>
      <c r="C118" s="43" t="s">
        <v>647</v>
      </c>
      <c r="D118" s="43" t="s">
        <v>648</v>
      </c>
      <c r="E118" s="49">
        <v>167</v>
      </c>
      <c r="F118" s="51" t="s">
        <v>1134</v>
      </c>
      <c r="G118" s="43" t="s">
        <v>1135</v>
      </c>
      <c r="H118" s="49">
        <v>66</v>
      </c>
      <c r="I118" s="43">
        <v>64293</v>
      </c>
      <c r="J118" s="43" t="s">
        <v>473</v>
      </c>
      <c r="K118" s="43" t="s">
        <v>1136</v>
      </c>
      <c r="L118" s="46">
        <v>23198</v>
      </c>
      <c r="M118" s="49">
        <f t="shared" si="2"/>
        <v>52</v>
      </c>
      <c r="N118" s="46">
        <v>37627</v>
      </c>
      <c r="O118" s="52">
        <f t="shared" si="3"/>
        <v>12</v>
      </c>
      <c r="P118" s="45">
        <v>3380</v>
      </c>
    </row>
    <row r="119" spans="1:16" x14ac:dyDescent="0.3">
      <c r="A119" s="49">
        <v>102</v>
      </c>
      <c r="B119" s="43" t="s">
        <v>1137</v>
      </c>
      <c r="C119" s="43" t="s">
        <v>647</v>
      </c>
      <c r="D119" s="43" t="s">
        <v>648</v>
      </c>
      <c r="E119" s="49">
        <v>201</v>
      </c>
      <c r="F119" s="51" t="s">
        <v>1138</v>
      </c>
      <c r="G119" s="43" t="s">
        <v>1139</v>
      </c>
      <c r="H119" s="49">
        <v>45</v>
      </c>
      <c r="I119" s="43">
        <v>60315</v>
      </c>
      <c r="J119" s="43" t="s">
        <v>651</v>
      </c>
      <c r="K119" s="43" t="s">
        <v>1140</v>
      </c>
      <c r="L119" s="46">
        <v>24656</v>
      </c>
      <c r="M119" s="49">
        <f t="shared" si="2"/>
        <v>48</v>
      </c>
      <c r="N119" s="46">
        <v>39690</v>
      </c>
      <c r="O119" s="52">
        <f t="shared" si="3"/>
        <v>7</v>
      </c>
      <c r="P119" s="45">
        <v>2860.0000000000005</v>
      </c>
    </row>
    <row r="120" spans="1:16" x14ac:dyDescent="0.3">
      <c r="A120" s="49">
        <v>57</v>
      </c>
      <c r="B120" s="43" t="s">
        <v>1141</v>
      </c>
      <c r="C120" s="43" t="s">
        <v>647</v>
      </c>
      <c r="D120" s="43" t="s">
        <v>760</v>
      </c>
      <c r="E120" s="49">
        <v>156</v>
      </c>
      <c r="F120" s="51" t="s">
        <v>1142</v>
      </c>
      <c r="G120" s="43" t="s">
        <v>1143</v>
      </c>
      <c r="H120" s="49">
        <v>63</v>
      </c>
      <c r="I120" s="43">
        <v>65208</v>
      </c>
      <c r="J120" s="43" t="s">
        <v>417</v>
      </c>
      <c r="K120" s="43" t="s">
        <v>1144</v>
      </c>
      <c r="L120" s="46">
        <v>26624</v>
      </c>
      <c r="M120" s="49">
        <f t="shared" si="2"/>
        <v>43</v>
      </c>
      <c r="N120" s="46">
        <v>36614</v>
      </c>
      <c r="O120" s="52">
        <f t="shared" si="3"/>
        <v>15</v>
      </c>
      <c r="P120" s="45">
        <v>2990</v>
      </c>
    </row>
    <row r="121" spans="1:16" x14ac:dyDescent="0.3">
      <c r="A121" s="49">
        <v>112</v>
      </c>
      <c r="B121" s="43" t="s">
        <v>1145</v>
      </c>
      <c r="C121" s="43" t="s">
        <v>647</v>
      </c>
      <c r="D121" s="43" t="s">
        <v>660</v>
      </c>
      <c r="E121" s="49">
        <v>211</v>
      </c>
      <c r="F121" s="51" t="s">
        <v>1146</v>
      </c>
      <c r="G121" s="43" t="s">
        <v>1147</v>
      </c>
      <c r="H121" s="49">
        <v>10</v>
      </c>
      <c r="I121" s="43">
        <v>65206</v>
      </c>
      <c r="J121" s="43" t="s">
        <v>417</v>
      </c>
      <c r="K121" s="43" t="s">
        <v>1148</v>
      </c>
      <c r="L121" s="46">
        <v>27977</v>
      </c>
      <c r="M121" s="49">
        <f t="shared" si="2"/>
        <v>39</v>
      </c>
      <c r="N121" s="46">
        <v>40155</v>
      </c>
      <c r="O121" s="52">
        <f t="shared" si="3"/>
        <v>6</v>
      </c>
      <c r="P121" s="45">
        <v>2860.0000000000005</v>
      </c>
    </row>
    <row r="122" spans="1:16" x14ac:dyDescent="0.3">
      <c r="A122" s="49">
        <v>119</v>
      </c>
      <c r="B122" s="43" t="s">
        <v>1149</v>
      </c>
      <c r="C122" s="43" t="s">
        <v>647</v>
      </c>
      <c r="D122" s="43" t="s">
        <v>648</v>
      </c>
      <c r="E122" s="49">
        <v>218</v>
      </c>
      <c r="F122" s="51" t="s">
        <v>1150</v>
      </c>
      <c r="G122" s="43" t="s">
        <v>1151</v>
      </c>
      <c r="H122" s="49">
        <v>27</v>
      </c>
      <c r="I122" s="43">
        <v>60310</v>
      </c>
      <c r="J122" s="43" t="s">
        <v>651</v>
      </c>
      <c r="K122" s="43" t="s">
        <v>1152</v>
      </c>
      <c r="L122" s="46">
        <v>23534</v>
      </c>
      <c r="M122" s="49">
        <f t="shared" si="2"/>
        <v>51</v>
      </c>
      <c r="N122" s="46">
        <v>40431</v>
      </c>
      <c r="O122" s="52">
        <f t="shared" si="3"/>
        <v>5</v>
      </c>
      <c r="P122" s="45">
        <v>2860.0000000000005</v>
      </c>
    </row>
    <row r="123" spans="1:16" x14ac:dyDescent="0.3">
      <c r="A123" s="49">
        <v>24</v>
      </c>
      <c r="B123" s="43" t="s">
        <v>1153</v>
      </c>
      <c r="C123" s="43" t="s">
        <v>654</v>
      </c>
      <c r="D123" s="43" t="s">
        <v>679</v>
      </c>
      <c r="E123" s="49">
        <v>123</v>
      </c>
      <c r="F123" s="51" t="s">
        <v>1154</v>
      </c>
      <c r="G123" s="43" t="s">
        <v>1155</v>
      </c>
      <c r="H123" s="49">
        <v>23</v>
      </c>
      <c r="I123" s="43">
        <v>64291</v>
      </c>
      <c r="J123" s="43" t="s">
        <v>473</v>
      </c>
      <c r="K123" s="43" t="s">
        <v>1156</v>
      </c>
      <c r="L123" s="46">
        <v>21430</v>
      </c>
      <c r="M123" s="49">
        <f t="shared" si="2"/>
        <v>57</v>
      </c>
      <c r="N123" s="46">
        <v>33017</v>
      </c>
      <c r="O123" s="52">
        <f t="shared" si="3"/>
        <v>25</v>
      </c>
      <c r="P123" s="45">
        <v>2210</v>
      </c>
    </row>
    <row r="124" spans="1:16" x14ac:dyDescent="0.3">
      <c r="A124" s="49">
        <v>38</v>
      </c>
      <c r="B124" s="43" t="s">
        <v>1157</v>
      </c>
      <c r="C124" s="43" t="s">
        <v>696</v>
      </c>
      <c r="D124" s="43" t="s">
        <v>1158</v>
      </c>
      <c r="E124" s="49">
        <v>137</v>
      </c>
      <c r="F124" s="51" t="s">
        <v>1159</v>
      </c>
      <c r="G124" s="43" t="s">
        <v>1160</v>
      </c>
      <c r="H124" s="49">
        <v>33</v>
      </c>
      <c r="I124" s="43">
        <v>64299</v>
      </c>
      <c r="J124" s="43" t="s">
        <v>473</v>
      </c>
      <c r="K124" s="43" t="s">
        <v>1161</v>
      </c>
      <c r="L124" s="46">
        <v>20429</v>
      </c>
      <c r="M124" s="49">
        <f t="shared" si="2"/>
        <v>60</v>
      </c>
      <c r="N124" s="46">
        <v>35273</v>
      </c>
      <c r="O124" s="52">
        <f t="shared" si="3"/>
        <v>19</v>
      </c>
      <c r="P124" s="45">
        <v>4290</v>
      </c>
    </row>
    <row r="125" spans="1:16" x14ac:dyDescent="0.3">
      <c r="A125" s="49">
        <v>140</v>
      </c>
      <c r="B125" s="43" t="s">
        <v>1162</v>
      </c>
      <c r="C125" s="43" t="s">
        <v>647</v>
      </c>
      <c r="D125" s="43" t="s">
        <v>665</v>
      </c>
      <c r="E125" s="49">
        <v>239</v>
      </c>
      <c r="F125" s="51" t="s">
        <v>1163</v>
      </c>
      <c r="G125" s="43" t="s">
        <v>1164</v>
      </c>
      <c r="H125" s="49">
        <v>44</v>
      </c>
      <c r="I125" s="43">
        <v>60313</v>
      </c>
      <c r="J125" s="43" t="s">
        <v>651</v>
      </c>
      <c r="K125" s="43" t="s">
        <v>1165</v>
      </c>
      <c r="L125" s="46">
        <v>28898</v>
      </c>
      <c r="M125" s="49">
        <f t="shared" si="2"/>
        <v>36</v>
      </c>
      <c r="N125" s="46">
        <v>41241</v>
      </c>
      <c r="O125" s="52">
        <f t="shared" si="3"/>
        <v>3</v>
      </c>
      <c r="P125" s="45">
        <v>2860.0000000000005</v>
      </c>
    </row>
    <row r="126" spans="1:16" x14ac:dyDescent="0.3">
      <c r="A126" s="49">
        <v>99</v>
      </c>
      <c r="B126" s="43" t="s">
        <v>1166</v>
      </c>
      <c r="C126" s="43" t="s">
        <v>696</v>
      </c>
      <c r="D126" s="43" t="s">
        <v>781</v>
      </c>
      <c r="E126" s="49">
        <v>198</v>
      </c>
      <c r="F126" s="51" t="s">
        <v>1167</v>
      </c>
      <c r="G126" s="43" t="s">
        <v>1168</v>
      </c>
      <c r="H126" s="49">
        <v>14</v>
      </c>
      <c r="I126" s="43">
        <v>55124</v>
      </c>
      <c r="J126" s="43" t="s">
        <v>450</v>
      </c>
      <c r="K126" s="43" t="s">
        <v>1169</v>
      </c>
      <c r="L126" s="46">
        <v>20050</v>
      </c>
      <c r="M126" s="49">
        <f t="shared" si="2"/>
        <v>61</v>
      </c>
      <c r="N126" s="46">
        <v>39633</v>
      </c>
      <c r="O126" s="52">
        <f t="shared" si="3"/>
        <v>7</v>
      </c>
      <c r="P126" s="45">
        <v>4810</v>
      </c>
    </row>
    <row r="127" spans="1:16" x14ac:dyDescent="0.3">
      <c r="A127" s="49">
        <v>94</v>
      </c>
      <c r="B127" s="43" t="s">
        <v>1170</v>
      </c>
      <c r="C127" s="43" t="s">
        <v>647</v>
      </c>
      <c r="D127" s="43" t="s">
        <v>665</v>
      </c>
      <c r="E127" s="49">
        <v>193</v>
      </c>
      <c r="F127" s="51" t="s">
        <v>1171</v>
      </c>
      <c r="G127" s="43" t="s">
        <v>1172</v>
      </c>
      <c r="H127" s="49">
        <v>5</v>
      </c>
      <c r="I127" s="43">
        <v>60323</v>
      </c>
      <c r="J127" s="43" t="s">
        <v>651</v>
      </c>
      <c r="K127" s="43" t="s">
        <v>1173</v>
      </c>
      <c r="L127" s="46">
        <v>22755</v>
      </c>
      <c r="M127" s="49">
        <f t="shared" si="2"/>
        <v>53</v>
      </c>
      <c r="N127" s="46">
        <v>39409</v>
      </c>
      <c r="O127" s="52">
        <f t="shared" si="3"/>
        <v>8</v>
      </c>
      <c r="P127" s="45">
        <v>3380</v>
      </c>
    </row>
    <row r="128" spans="1:16" x14ac:dyDescent="0.3">
      <c r="A128" s="49">
        <v>27</v>
      </c>
      <c r="B128" s="43" t="s">
        <v>1174</v>
      </c>
      <c r="C128" s="43" t="s">
        <v>731</v>
      </c>
      <c r="D128" s="43" t="s">
        <v>732</v>
      </c>
      <c r="E128" s="49">
        <v>126</v>
      </c>
      <c r="F128" s="51" t="s">
        <v>1175</v>
      </c>
      <c r="G128" s="43" t="s">
        <v>1176</v>
      </c>
      <c r="H128" s="49">
        <v>50</v>
      </c>
      <c r="I128" s="43">
        <v>65203</v>
      </c>
      <c r="J128" s="43" t="s">
        <v>417</v>
      </c>
      <c r="K128" s="43" t="s">
        <v>1177</v>
      </c>
      <c r="L128" s="46">
        <v>19655</v>
      </c>
      <c r="M128" s="49">
        <f t="shared" si="2"/>
        <v>62</v>
      </c>
      <c r="N128" s="46">
        <v>33731</v>
      </c>
      <c r="O128" s="52">
        <f t="shared" si="3"/>
        <v>23</v>
      </c>
      <c r="P128" s="45">
        <v>5200</v>
      </c>
    </row>
    <row r="129" spans="1:16" x14ac:dyDescent="0.3">
      <c r="A129" s="49">
        <v>148</v>
      </c>
      <c r="B129" s="43" t="s">
        <v>1178</v>
      </c>
      <c r="C129" s="43" t="s">
        <v>41</v>
      </c>
      <c r="D129" s="43" t="s">
        <v>41</v>
      </c>
      <c r="E129" s="49">
        <v>247</v>
      </c>
      <c r="F129" s="51" t="s">
        <v>1179</v>
      </c>
      <c r="G129" s="43" t="s">
        <v>1180</v>
      </c>
      <c r="H129" s="49">
        <v>13</v>
      </c>
      <c r="I129" s="43">
        <v>60324</v>
      </c>
      <c r="J129" s="43" t="s">
        <v>651</v>
      </c>
      <c r="K129" s="43" t="s">
        <v>1181</v>
      </c>
      <c r="L129" s="46">
        <v>29367</v>
      </c>
      <c r="M129" s="49">
        <f t="shared" si="2"/>
        <v>35</v>
      </c>
      <c r="N129" s="46">
        <v>41622</v>
      </c>
      <c r="O129" s="52">
        <f t="shared" si="3"/>
        <v>2</v>
      </c>
      <c r="P129" s="45">
        <v>3300</v>
      </c>
    </row>
    <row r="130" spans="1:16" x14ac:dyDescent="0.3">
      <c r="A130" s="49">
        <v>31</v>
      </c>
      <c r="B130" s="43" t="s">
        <v>1182</v>
      </c>
      <c r="C130" s="43" t="s">
        <v>696</v>
      </c>
      <c r="D130" s="43" t="s">
        <v>697</v>
      </c>
      <c r="E130" s="49">
        <v>130</v>
      </c>
      <c r="F130" s="51" t="s">
        <v>1183</v>
      </c>
      <c r="G130" s="43" t="s">
        <v>1184</v>
      </c>
      <c r="H130" s="49">
        <v>11</v>
      </c>
      <c r="I130" s="43">
        <v>60318</v>
      </c>
      <c r="J130" s="43" t="s">
        <v>651</v>
      </c>
      <c r="K130" s="43" t="s">
        <v>1185</v>
      </c>
      <c r="L130" s="46">
        <v>18602</v>
      </c>
      <c r="M130" s="49">
        <f t="shared" si="2"/>
        <v>65</v>
      </c>
      <c r="N130" s="46">
        <v>34875</v>
      </c>
      <c r="O130" s="52">
        <f t="shared" si="3"/>
        <v>20</v>
      </c>
      <c r="P130" s="45">
        <v>4550</v>
      </c>
    </row>
    <row r="131" spans="1:16" x14ac:dyDescent="0.3">
      <c r="A131" s="49">
        <v>79</v>
      </c>
      <c r="B131" s="43" t="s">
        <v>1186</v>
      </c>
      <c r="C131" s="43" t="s">
        <v>654</v>
      </c>
      <c r="D131" s="43" t="s">
        <v>679</v>
      </c>
      <c r="E131" s="49">
        <v>178</v>
      </c>
      <c r="F131" s="51" t="s">
        <v>1187</v>
      </c>
      <c r="G131" s="43" t="s">
        <v>1188</v>
      </c>
      <c r="H131" s="49">
        <v>22</v>
      </c>
      <c r="I131" s="43">
        <v>60311</v>
      </c>
      <c r="J131" s="43" t="s">
        <v>651</v>
      </c>
      <c r="K131" s="43" t="s">
        <v>1189</v>
      </c>
      <c r="L131" s="46">
        <v>23979</v>
      </c>
      <c r="M131" s="49">
        <f t="shared" si="2"/>
        <v>50</v>
      </c>
      <c r="N131" s="46">
        <v>38328</v>
      </c>
      <c r="O131" s="52">
        <f t="shared" si="3"/>
        <v>11</v>
      </c>
      <c r="P131" s="45">
        <v>2210</v>
      </c>
    </row>
    <row r="132" spans="1:16" x14ac:dyDescent="0.3">
      <c r="A132" s="49">
        <v>39</v>
      </c>
      <c r="B132" s="43" t="s">
        <v>1190</v>
      </c>
      <c r="C132" s="43" t="s">
        <v>654</v>
      </c>
      <c r="D132" s="43" t="s">
        <v>655</v>
      </c>
      <c r="E132" s="49">
        <v>138</v>
      </c>
      <c r="F132" s="51" t="s">
        <v>1191</v>
      </c>
      <c r="G132" s="43" t="s">
        <v>1192</v>
      </c>
      <c r="H132" s="49">
        <v>11</v>
      </c>
      <c r="I132" s="43">
        <v>60320</v>
      </c>
      <c r="J132" s="43" t="s">
        <v>651</v>
      </c>
      <c r="K132" s="43" t="s">
        <v>1193</v>
      </c>
      <c r="L132" s="46">
        <v>23289</v>
      </c>
      <c r="M132" s="49">
        <f t="shared" ref="M132:M150" si="4">DATEDIF(L132,$B$1,"Y")</f>
        <v>52</v>
      </c>
      <c r="N132" s="46">
        <v>35349</v>
      </c>
      <c r="O132" s="52">
        <f t="shared" ref="O132:O150" si="5">DATEDIF(N132,$B$1,"Y")</f>
        <v>19</v>
      </c>
      <c r="P132" s="45">
        <v>5200</v>
      </c>
    </row>
    <row r="133" spans="1:16" x14ac:dyDescent="0.3">
      <c r="A133" s="49">
        <v>56</v>
      </c>
      <c r="B133" s="43" t="s">
        <v>1326</v>
      </c>
      <c r="C133" s="43" t="s">
        <v>647</v>
      </c>
      <c r="D133" s="43" t="s">
        <v>648</v>
      </c>
      <c r="E133" s="49">
        <v>155</v>
      </c>
      <c r="F133" s="51" t="s">
        <v>1195</v>
      </c>
      <c r="G133" s="43" t="s">
        <v>1196</v>
      </c>
      <c r="H133" s="49">
        <v>35</v>
      </c>
      <c r="I133" s="43">
        <v>55125</v>
      </c>
      <c r="J133" s="43" t="s">
        <v>450</v>
      </c>
      <c r="K133" s="43" t="s">
        <v>1197</v>
      </c>
      <c r="L133" s="46">
        <v>24815</v>
      </c>
      <c r="M133" s="49">
        <f t="shared" si="4"/>
        <v>48</v>
      </c>
      <c r="N133" s="46">
        <v>36612</v>
      </c>
      <c r="O133" s="52">
        <f t="shared" si="5"/>
        <v>15</v>
      </c>
      <c r="P133" s="45">
        <v>3380</v>
      </c>
    </row>
    <row r="134" spans="1:16" x14ac:dyDescent="0.3">
      <c r="A134" s="49">
        <v>51</v>
      </c>
      <c r="B134" s="43" t="s">
        <v>1198</v>
      </c>
      <c r="C134" s="43" t="s">
        <v>647</v>
      </c>
      <c r="D134" s="43" t="s">
        <v>660</v>
      </c>
      <c r="E134" s="49">
        <v>150</v>
      </c>
      <c r="F134" s="51" t="s">
        <v>1199</v>
      </c>
      <c r="G134" s="43" t="s">
        <v>1200</v>
      </c>
      <c r="H134" s="49">
        <v>41</v>
      </c>
      <c r="I134" s="43">
        <v>60325</v>
      </c>
      <c r="J134" s="43" t="s">
        <v>651</v>
      </c>
      <c r="K134" s="43" t="s">
        <v>1201</v>
      </c>
      <c r="L134" s="46">
        <v>21157</v>
      </c>
      <c r="M134" s="49">
        <f t="shared" si="4"/>
        <v>58</v>
      </c>
      <c r="N134" s="46">
        <v>36137</v>
      </c>
      <c r="O134" s="52">
        <f t="shared" si="5"/>
        <v>17</v>
      </c>
      <c r="P134" s="45">
        <v>3380</v>
      </c>
    </row>
    <row r="135" spans="1:16" x14ac:dyDescent="0.3">
      <c r="A135" s="49">
        <v>98</v>
      </c>
      <c r="B135" s="43" t="s">
        <v>1202</v>
      </c>
      <c r="C135" s="43" t="s">
        <v>647</v>
      </c>
      <c r="D135" s="43" t="s">
        <v>760</v>
      </c>
      <c r="E135" s="49">
        <v>197</v>
      </c>
      <c r="F135" s="51" t="s">
        <v>1203</v>
      </c>
      <c r="G135" s="43" t="s">
        <v>1204</v>
      </c>
      <c r="H135" s="49">
        <v>47</v>
      </c>
      <c r="I135" s="43">
        <v>60320</v>
      </c>
      <c r="J135" s="43" t="s">
        <v>651</v>
      </c>
      <c r="K135" s="43" t="s">
        <v>1205</v>
      </c>
      <c r="L135" s="46">
        <v>18927</v>
      </c>
      <c r="M135" s="49">
        <f t="shared" si="4"/>
        <v>64</v>
      </c>
      <c r="N135" s="46">
        <v>39512</v>
      </c>
      <c r="O135" s="52">
        <f t="shared" si="5"/>
        <v>7</v>
      </c>
      <c r="P135" s="45">
        <v>2990</v>
      </c>
    </row>
    <row r="136" spans="1:16" x14ac:dyDescent="0.3">
      <c r="A136" s="49">
        <v>83</v>
      </c>
      <c r="B136" s="43" t="s">
        <v>1206</v>
      </c>
      <c r="C136" s="43" t="s">
        <v>654</v>
      </c>
      <c r="D136" s="43" t="s">
        <v>655</v>
      </c>
      <c r="E136" s="49">
        <v>182</v>
      </c>
      <c r="F136" s="51" t="s">
        <v>1207</v>
      </c>
      <c r="G136" s="43" t="s">
        <v>1208</v>
      </c>
      <c r="H136" s="49">
        <v>2</v>
      </c>
      <c r="I136" s="43">
        <v>65206</v>
      </c>
      <c r="J136" s="43" t="s">
        <v>417</v>
      </c>
      <c r="K136" s="43" t="s">
        <v>1209</v>
      </c>
      <c r="L136" s="46">
        <v>28024</v>
      </c>
      <c r="M136" s="49">
        <f t="shared" si="4"/>
        <v>39</v>
      </c>
      <c r="N136" s="46">
        <v>38806</v>
      </c>
      <c r="O136" s="52">
        <f t="shared" si="5"/>
        <v>9</v>
      </c>
      <c r="P136" s="45">
        <v>5200</v>
      </c>
    </row>
    <row r="137" spans="1:16" x14ac:dyDescent="0.3">
      <c r="A137" s="49">
        <v>19</v>
      </c>
      <c r="B137" s="43" t="s">
        <v>1210</v>
      </c>
      <c r="C137" s="43" t="s">
        <v>647</v>
      </c>
      <c r="D137" s="43" t="s">
        <v>660</v>
      </c>
      <c r="E137" s="49">
        <v>118</v>
      </c>
      <c r="F137" s="51" t="s">
        <v>1211</v>
      </c>
      <c r="G137" s="43" t="s">
        <v>1212</v>
      </c>
      <c r="H137" s="49">
        <v>30</v>
      </c>
      <c r="I137" s="43">
        <v>60315</v>
      </c>
      <c r="J137" s="43" t="s">
        <v>651</v>
      </c>
      <c r="K137" s="43" t="s">
        <v>1213</v>
      </c>
      <c r="L137" s="46">
        <v>19499</v>
      </c>
      <c r="M137" s="49">
        <f t="shared" si="4"/>
        <v>62</v>
      </c>
      <c r="N137" s="46">
        <v>32430</v>
      </c>
      <c r="O137" s="52">
        <f t="shared" si="5"/>
        <v>27</v>
      </c>
      <c r="P137" s="45">
        <v>3380</v>
      </c>
    </row>
    <row r="138" spans="1:16" x14ac:dyDescent="0.3">
      <c r="A138" s="49">
        <v>116</v>
      </c>
      <c r="B138" s="43" t="s">
        <v>1214</v>
      </c>
      <c r="C138" s="43" t="s">
        <v>731</v>
      </c>
      <c r="D138" s="43" t="s">
        <v>941</v>
      </c>
      <c r="E138" s="49">
        <v>215</v>
      </c>
      <c r="F138" s="51" t="s">
        <v>1215</v>
      </c>
      <c r="G138" s="43" t="s">
        <v>1216</v>
      </c>
      <c r="H138" s="49">
        <v>10</v>
      </c>
      <c r="I138" s="43">
        <v>60324</v>
      </c>
      <c r="J138" s="43" t="s">
        <v>651</v>
      </c>
      <c r="K138" s="43" t="s">
        <v>1217</v>
      </c>
      <c r="L138" s="46">
        <v>30045</v>
      </c>
      <c r="M138" s="49">
        <f t="shared" si="4"/>
        <v>33</v>
      </c>
      <c r="N138" s="46">
        <v>40265</v>
      </c>
      <c r="O138" s="52">
        <f t="shared" si="5"/>
        <v>5</v>
      </c>
      <c r="P138" s="45">
        <v>3850.0000000000005</v>
      </c>
    </row>
    <row r="139" spans="1:16" x14ac:dyDescent="0.3">
      <c r="A139" s="49">
        <v>88</v>
      </c>
      <c r="B139" s="43" t="s">
        <v>1218</v>
      </c>
      <c r="C139" s="43" t="s">
        <v>647</v>
      </c>
      <c r="D139" s="43" t="s">
        <v>648</v>
      </c>
      <c r="E139" s="49">
        <v>187</v>
      </c>
      <c r="F139" s="51" t="s">
        <v>1219</v>
      </c>
      <c r="G139" s="43" t="s">
        <v>1220</v>
      </c>
      <c r="H139" s="49">
        <v>2</v>
      </c>
      <c r="I139" s="43">
        <v>65202</v>
      </c>
      <c r="J139" s="43" t="s">
        <v>417</v>
      </c>
      <c r="K139" s="43" t="s">
        <v>1221</v>
      </c>
      <c r="L139" s="46">
        <v>25718</v>
      </c>
      <c r="M139" s="49">
        <f t="shared" si="4"/>
        <v>45</v>
      </c>
      <c r="N139" s="46">
        <v>39092</v>
      </c>
      <c r="O139" s="52">
        <f t="shared" si="5"/>
        <v>8</v>
      </c>
      <c r="P139" s="45">
        <v>3380</v>
      </c>
    </row>
    <row r="140" spans="1:16" x14ac:dyDescent="0.3">
      <c r="A140" s="49">
        <v>93</v>
      </c>
      <c r="B140" s="43" t="s">
        <v>1222</v>
      </c>
      <c r="C140" s="43" t="s">
        <v>647</v>
      </c>
      <c r="D140" s="43" t="s">
        <v>665</v>
      </c>
      <c r="E140" s="49">
        <v>192</v>
      </c>
      <c r="F140" s="51" t="s">
        <v>1223</v>
      </c>
      <c r="G140" s="43" t="s">
        <v>1224</v>
      </c>
      <c r="H140" s="49">
        <v>28</v>
      </c>
      <c r="I140" s="43">
        <v>60321</v>
      </c>
      <c r="J140" s="43" t="s">
        <v>651</v>
      </c>
      <c r="K140" s="43" t="s">
        <v>1225</v>
      </c>
      <c r="L140" s="46">
        <v>22842</v>
      </c>
      <c r="M140" s="49">
        <f t="shared" si="4"/>
        <v>53</v>
      </c>
      <c r="N140" s="46">
        <v>39409</v>
      </c>
      <c r="O140" s="52">
        <f t="shared" si="5"/>
        <v>8</v>
      </c>
      <c r="P140" s="45">
        <v>3380</v>
      </c>
    </row>
    <row r="141" spans="1:16" x14ac:dyDescent="0.3">
      <c r="A141" s="49">
        <v>126</v>
      </c>
      <c r="B141" s="43" t="s">
        <v>1226</v>
      </c>
      <c r="C141" s="43" t="s">
        <v>654</v>
      </c>
      <c r="D141" s="43" t="s">
        <v>655</v>
      </c>
      <c r="E141" s="49">
        <v>225</v>
      </c>
      <c r="F141" s="51" t="s">
        <v>1227</v>
      </c>
      <c r="G141" s="43" t="s">
        <v>1228</v>
      </c>
      <c r="H141" s="49">
        <v>1</v>
      </c>
      <c r="I141" s="43">
        <v>60329</v>
      </c>
      <c r="J141" s="43" t="s">
        <v>651</v>
      </c>
      <c r="K141" s="43" t="s">
        <v>1229</v>
      </c>
      <c r="L141" s="46">
        <v>25653</v>
      </c>
      <c r="M141" s="49">
        <f t="shared" si="4"/>
        <v>45</v>
      </c>
      <c r="N141" s="46">
        <v>40861</v>
      </c>
      <c r="O141" s="52">
        <f t="shared" si="5"/>
        <v>4</v>
      </c>
      <c r="P141" s="45">
        <v>4400</v>
      </c>
    </row>
    <row r="142" spans="1:16" x14ac:dyDescent="0.3">
      <c r="A142" s="49">
        <v>125</v>
      </c>
      <c r="B142" s="43" t="s">
        <v>1230</v>
      </c>
      <c r="C142" s="43" t="s">
        <v>647</v>
      </c>
      <c r="D142" s="43" t="s">
        <v>760</v>
      </c>
      <c r="E142" s="49">
        <v>224</v>
      </c>
      <c r="F142" s="51" t="s">
        <v>1231</v>
      </c>
      <c r="G142" s="43" t="s">
        <v>1232</v>
      </c>
      <c r="H142" s="49">
        <v>5</v>
      </c>
      <c r="I142" s="43">
        <v>65207</v>
      </c>
      <c r="J142" s="43" t="s">
        <v>417</v>
      </c>
      <c r="K142" s="43" t="s">
        <v>1233</v>
      </c>
      <c r="L142" s="46">
        <v>26405</v>
      </c>
      <c r="M142" s="49">
        <f t="shared" si="4"/>
        <v>43</v>
      </c>
      <c r="N142" s="46">
        <v>40844</v>
      </c>
      <c r="O142" s="52">
        <f t="shared" si="5"/>
        <v>4</v>
      </c>
      <c r="P142" s="45">
        <v>2530</v>
      </c>
    </row>
    <row r="143" spans="1:16" x14ac:dyDescent="0.3">
      <c r="A143" s="49">
        <v>71</v>
      </c>
      <c r="B143" s="43" t="s">
        <v>1234</v>
      </c>
      <c r="C143" s="43" t="s">
        <v>696</v>
      </c>
      <c r="D143" s="43" t="s">
        <v>697</v>
      </c>
      <c r="E143" s="49">
        <v>170</v>
      </c>
      <c r="F143" s="51" t="s">
        <v>1235</v>
      </c>
      <c r="G143" s="43" t="s">
        <v>1236</v>
      </c>
      <c r="H143" s="49">
        <v>43</v>
      </c>
      <c r="I143" s="43">
        <v>65202</v>
      </c>
      <c r="J143" s="43" t="s">
        <v>417</v>
      </c>
      <c r="K143" s="43" t="s">
        <v>1237</v>
      </c>
      <c r="L143" s="46">
        <v>21197</v>
      </c>
      <c r="M143" s="49">
        <f t="shared" si="4"/>
        <v>57</v>
      </c>
      <c r="N143" s="46">
        <v>37848</v>
      </c>
      <c r="O143" s="52">
        <f t="shared" si="5"/>
        <v>12</v>
      </c>
      <c r="P143" s="45">
        <v>4550</v>
      </c>
    </row>
    <row r="144" spans="1:16" x14ac:dyDescent="0.3">
      <c r="A144" s="49">
        <v>53</v>
      </c>
      <c r="B144" s="43" t="s">
        <v>1238</v>
      </c>
      <c r="C144" s="43" t="s">
        <v>696</v>
      </c>
      <c r="D144" s="43" t="s">
        <v>1158</v>
      </c>
      <c r="E144" s="49">
        <v>152</v>
      </c>
      <c r="F144" s="51" t="s">
        <v>1239</v>
      </c>
      <c r="G144" s="43" t="s">
        <v>1240</v>
      </c>
      <c r="H144" s="49">
        <v>49</v>
      </c>
      <c r="I144" s="43">
        <v>64292</v>
      </c>
      <c r="J144" s="43" t="s">
        <v>473</v>
      </c>
      <c r="K144" s="43" t="s">
        <v>1241</v>
      </c>
      <c r="L144" s="46">
        <v>18756</v>
      </c>
      <c r="M144" s="49">
        <f t="shared" si="4"/>
        <v>64</v>
      </c>
      <c r="N144" s="46">
        <v>36440</v>
      </c>
      <c r="O144" s="52">
        <f t="shared" si="5"/>
        <v>16</v>
      </c>
      <c r="P144" s="45">
        <v>4290</v>
      </c>
    </row>
    <row r="145" spans="1:16" x14ac:dyDescent="0.3">
      <c r="A145" s="49">
        <v>101</v>
      </c>
      <c r="B145" s="43" t="s">
        <v>1242</v>
      </c>
      <c r="C145" s="43" t="s">
        <v>647</v>
      </c>
      <c r="D145" s="43" t="s">
        <v>660</v>
      </c>
      <c r="E145" s="49">
        <v>200</v>
      </c>
      <c r="F145" s="51" t="s">
        <v>1243</v>
      </c>
      <c r="G145" s="43" t="s">
        <v>1244</v>
      </c>
      <c r="H145" s="49">
        <v>33</v>
      </c>
      <c r="I145" s="43">
        <v>60310</v>
      </c>
      <c r="J145" s="43" t="s">
        <v>651</v>
      </c>
      <c r="K145" s="43" t="s">
        <v>1245</v>
      </c>
      <c r="L145" s="46">
        <v>24899</v>
      </c>
      <c r="M145" s="49">
        <f t="shared" si="4"/>
        <v>47</v>
      </c>
      <c r="N145" s="46">
        <v>39678</v>
      </c>
      <c r="O145" s="52">
        <f t="shared" si="5"/>
        <v>7</v>
      </c>
      <c r="P145" s="45">
        <v>2860.0000000000005</v>
      </c>
    </row>
    <row r="146" spans="1:16" x14ac:dyDescent="0.3">
      <c r="A146" s="49">
        <v>131</v>
      </c>
      <c r="B146" s="43" t="s">
        <v>1246</v>
      </c>
      <c r="C146" s="43" t="s">
        <v>696</v>
      </c>
      <c r="D146" s="43" t="s">
        <v>1158</v>
      </c>
      <c r="E146" s="49">
        <v>230</v>
      </c>
      <c r="F146" s="51" t="s">
        <v>1247</v>
      </c>
      <c r="G146" s="43" t="s">
        <v>1248</v>
      </c>
      <c r="H146" s="49">
        <v>28</v>
      </c>
      <c r="I146" s="43">
        <v>60329</v>
      </c>
      <c r="J146" s="43" t="s">
        <v>651</v>
      </c>
      <c r="K146" s="43" t="s">
        <v>1249</v>
      </c>
      <c r="L146" s="46">
        <v>28689</v>
      </c>
      <c r="M146" s="49">
        <f t="shared" si="4"/>
        <v>37</v>
      </c>
      <c r="N146" s="46">
        <v>40916</v>
      </c>
      <c r="O146" s="52">
        <f t="shared" si="5"/>
        <v>3</v>
      </c>
      <c r="P146" s="45">
        <v>3630.0000000000005</v>
      </c>
    </row>
    <row r="147" spans="1:16" x14ac:dyDescent="0.3">
      <c r="A147" s="49">
        <v>110</v>
      </c>
      <c r="B147" s="43" t="s">
        <v>1250</v>
      </c>
      <c r="C147" s="43" t="s">
        <v>696</v>
      </c>
      <c r="D147" s="43" t="s">
        <v>697</v>
      </c>
      <c r="E147" s="49">
        <v>209</v>
      </c>
      <c r="F147" s="51" t="s">
        <v>1251</v>
      </c>
      <c r="G147" s="43" t="s">
        <v>1252</v>
      </c>
      <c r="H147" s="49">
        <v>70</v>
      </c>
      <c r="I147" s="43">
        <v>64298</v>
      </c>
      <c r="J147" s="43" t="s">
        <v>473</v>
      </c>
      <c r="K147" s="43" t="s">
        <v>1253</v>
      </c>
      <c r="L147" s="46">
        <v>27150</v>
      </c>
      <c r="M147" s="49">
        <f t="shared" si="4"/>
        <v>41</v>
      </c>
      <c r="N147" s="46">
        <v>40135</v>
      </c>
      <c r="O147" s="52">
        <f t="shared" si="5"/>
        <v>6</v>
      </c>
      <c r="P147" s="45">
        <v>3850.0000000000005</v>
      </c>
    </row>
    <row r="148" spans="1:16" x14ac:dyDescent="0.3">
      <c r="A148" s="49">
        <v>109</v>
      </c>
      <c r="B148" s="43" t="s">
        <v>1254</v>
      </c>
      <c r="C148" s="43" t="s">
        <v>647</v>
      </c>
      <c r="D148" s="43" t="s">
        <v>648</v>
      </c>
      <c r="E148" s="49">
        <v>208</v>
      </c>
      <c r="F148" s="51" t="s">
        <v>1255</v>
      </c>
      <c r="G148" s="43" t="s">
        <v>1256</v>
      </c>
      <c r="H148" s="49">
        <v>23</v>
      </c>
      <c r="I148" s="43">
        <v>64291</v>
      </c>
      <c r="J148" s="43" t="s">
        <v>473</v>
      </c>
      <c r="K148" s="43" t="s">
        <v>1257</v>
      </c>
      <c r="L148" s="46">
        <v>29457</v>
      </c>
      <c r="M148" s="49">
        <f t="shared" si="4"/>
        <v>35</v>
      </c>
      <c r="N148" s="46">
        <v>40094</v>
      </c>
      <c r="O148" s="52">
        <f t="shared" si="5"/>
        <v>6</v>
      </c>
      <c r="P148" s="45">
        <v>2860.0000000000005</v>
      </c>
    </row>
    <row r="149" spans="1:16" x14ac:dyDescent="0.3">
      <c r="A149" s="49">
        <v>114</v>
      </c>
      <c r="B149" s="43" t="s">
        <v>1258</v>
      </c>
      <c r="C149" s="43" t="s">
        <v>731</v>
      </c>
      <c r="D149" s="43" t="s">
        <v>737</v>
      </c>
      <c r="E149" s="49">
        <v>213</v>
      </c>
      <c r="F149" s="51" t="s">
        <v>1259</v>
      </c>
      <c r="G149" s="43" t="s">
        <v>1260</v>
      </c>
      <c r="H149" s="49">
        <v>29</v>
      </c>
      <c r="I149" s="43">
        <v>60330</v>
      </c>
      <c r="J149" s="43" t="s">
        <v>651</v>
      </c>
      <c r="K149" s="43" t="s">
        <v>1261</v>
      </c>
      <c r="L149" s="46">
        <v>23465</v>
      </c>
      <c r="M149" s="49">
        <f t="shared" si="4"/>
        <v>51</v>
      </c>
      <c r="N149" s="46">
        <v>40258</v>
      </c>
      <c r="O149" s="52">
        <f t="shared" si="5"/>
        <v>5</v>
      </c>
      <c r="P149" s="45">
        <v>4400</v>
      </c>
    </row>
    <row r="150" spans="1:16" x14ac:dyDescent="0.3">
      <c r="A150" s="49">
        <v>74</v>
      </c>
      <c r="B150" s="43" t="s">
        <v>1262</v>
      </c>
      <c r="C150" s="43" t="s">
        <v>647</v>
      </c>
      <c r="D150" s="43" t="s">
        <v>648</v>
      </c>
      <c r="E150" s="49">
        <v>173</v>
      </c>
      <c r="F150" s="51" t="s">
        <v>1263</v>
      </c>
      <c r="G150" s="43" t="s">
        <v>1264</v>
      </c>
      <c r="H150" s="49">
        <v>9</v>
      </c>
      <c r="I150" s="43">
        <v>55125</v>
      </c>
      <c r="J150" s="43" t="s">
        <v>450</v>
      </c>
      <c r="K150" s="43" t="s">
        <v>1265</v>
      </c>
      <c r="L150" s="46">
        <v>25531</v>
      </c>
      <c r="M150" s="49">
        <f t="shared" si="4"/>
        <v>46</v>
      </c>
      <c r="N150" s="46">
        <v>38237</v>
      </c>
      <c r="O150" s="52">
        <f t="shared" si="5"/>
        <v>11</v>
      </c>
      <c r="P150" s="45">
        <v>3380</v>
      </c>
    </row>
  </sheetData>
  <pageMargins left="0.7" right="0.7" top="0.78740157499999996" bottom="0.78740157499999996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EA23D-659C-4D8C-A164-E503039F5DB3}">
  <sheetPr>
    <tabColor rgb="FF92D050"/>
  </sheetPr>
  <dimension ref="A3:B170"/>
  <sheetViews>
    <sheetView workbookViewId="0">
      <selection activeCell="B7" sqref="B7"/>
    </sheetView>
  </sheetViews>
  <sheetFormatPr baseColWidth="10" defaultRowHeight="14.4" x14ac:dyDescent="0.3"/>
  <cols>
    <col min="1" max="1" width="32.21875" style="80" bestFit="1" customWidth="1"/>
    <col min="2" max="2" width="18" style="80" bestFit="1" customWidth="1"/>
    <col min="3" max="16384" width="11.5546875" style="80"/>
  </cols>
  <sheetData>
    <row r="3" spans="1:2" x14ac:dyDescent="0.3">
      <c r="A3" s="80" t="s">
        <v>1955</v>
      </c>
      <c r="B3" s="80" t="s">
        <v>2037</v>
      </c>
    </row>
    <row r="4" spans="1:2" x14ac:dyDescent="0.3">
      <c r="A4" s="81" t="s">
        <v>696</v>
      </c>
      <c r="B4" s="85">
        <v>56420</v>
      </c>
    </row>
    <row r="5" spans="1:2" x14ac:dyDescent="0.3">
      <c r="A5" s="89" t="s">
        <v>781</v>
      </c>
      <c r="B5" s="85">
        <v>8510</v>
      </c>
    </row>
    <row r="6" spans="1:2" x14ac:dyDescent="0.3">
      <c r="A6" s="90" t="s">
        <v>780</v>
      </c>
      <c r="B6" s="85">
        <v>3700</v>
      </c>
    </row>
    <row r="7" spans="1:2" x14ac:dyDescent="0.3">
      <c r="A7" s="90" t="s">
        <v>1166</v>
      </c>
      <c r="B7" s="85">
        <v>4810</v>
      </c>
    </row>
    <row r="8" spans="1:2" x14ac:dyDescent="0.3">
      <c r="A8" s="89" t="s">
        <v>697</v>
      </c>
      <c r="B8" s="85">
        <v>35700</v>
      </c>
    </row>
    <row r="9" spans="1:2" x14ac:dyDescent="0.3">
      <c r="A9" s="90" t="s">
        <v>695</v>
      </c>
      <c r="B9" s="85">
        <v>4550</v>
      </c>
    </row>
    <row r="10" spans="1:2" x14ac:dyDescent="0.3">
      <c r="A10" s="90" t="s">
        <v>755</v>
      </c>
      <c r="B10" s="85">
        <v>4550</v>
      </c>
    </row>
    <row r="11" spans="1:2" x14ac:dyDescent="0.3">
      <c r="A11" s="90" t="s">
        <v>785</v>
      </c>
      <c r="B11" s="85">
        <v>4550</v>
      </c>
    </row>
    <row r="12" spans="1:2" x14ac:dyDescent="0.3">
      <c r="A12" s="90" t="s">
        <v>821</v>
      </c>
      <c r="B12" s="85">
        <v>4550</v>
      </c>
    </row>
    <row r="13" spans="1:2" x14ac:dyDescent="0.3">
      <c r="A13" s="90" t="s">
        <v>970</v>
      </c>
      <c r="B13" s="85">
        <v>4550</v>
      </c>
    </row>
    <row r="14" spans="1:2" x14ac:dyDescent="0.3">
      <c r="A14" s="90" t="s">
        <v>1182</v>
      </c>
      <c r="B14" s="85">
        <v>4550</v>
      </c>
    </row>
    <row r="15" spans="1:2" x14ac:dyDescent="0.3">
      <c r="A15" s="90" t="s">
        <v>1234</v>
      </c>
      <c r="B15" s="85">
        <v>4550</v>
      </c>
    </row>
    <row r="16" spans="1:2" x14ac:dyDescent="0.3">
      <c r="A16" s="90" t="s">
        <v>1250</v>
      </c>
      <c r="B16" s="85">
        <v>3850.0000000000005</v>
      </c>
    </row>
    <row r="17" spans="1:2" x14ac:dyDescent="0.3">
      <c r="A17" s="89" t="s">
        <v>1158</v>
      </c>
      <c r="B17" s="85">
        <v>12210</v>
      </c>
    </row>
    <row r="18" spans="1:2" x14ac:dyDescent="0.3">
      <c r="A18" s="90" t="s">
        <v>1157</v>
      </c>
      <c r="B18" s="85">
        <v>4290</v>
      </c>
    </row>
    <row r="19" spans="1:2" x14ac:dyDescent="0.3">
      <c r="A19" s="90" t="s">
        <v>1238</v>
      </c>
      <c r="B19" s="85">
        <v>4290</v>
      </c>
    </row>
    <row r="20" spans="1:2" x14ac:dyDescent="0.3">
      <c r="A20" s="90" t="s">
        <v>1246</v>
      </c>
      <c r="B20" s="85">
        <v>3630.0000000000005</v>
      </c>
    </row>
    <row r="21" spans="1:2" x14ac:dyDescent="0.3">
      <c r="A21" s="81" t="s">
        <v>41</v>
      </c>
      <c r="B21" s="85">
        <v>11220</v>
      </c>
    </row>
    <row r="22" spans="1:2" x14ac:dyDescent="0.3">
      <c r="A22" s="89" t="s">
        <v>41</v>
      </c>
      <c r="B22" s="85">
        <v>11220</v>
      </c>
    </row>
    <row r="23" spans="1:2" x14ac:dyDescent="0.3">
      <c r="A23" s="90" t="s">
        <v>792</v>
      </c>
      <c r="B23" s="85">
        <v>4290</v>
      </c>
    </row>
    <row r="24" spans="1:2" x14ac:dyDescent="0.3">
      <c r="A24" s="90" t="s">
        <v>1050</v>
      </c>
      <c r="B24" s="85">
        <v>3630.0000000000005</v>
      </c>
    </row>
    <row r="25" spans="1:2" x14ac:dyDescent="0.3">
      <c r="A25" s="90" t="s">
        <v>1178</v>
      </c>
      <c r="B25" s="85">
        <v>3300</v>
      </c>
    </row>
    <row r="26" spans="1:2" x14ac:dyDescent="0.3">
      <c r="A26" s="81" t="s">
        <v>731</v>
      </c>
      <c r="B26" s="85">
        <v>78400</v>
      </c>
    </row>
    <row r="27" spans="1:2" x14ac:dyDescent="0.3">
      <c r="A27" s="89" t="s">
        <v>941</v>
      </c>
      <c r="B27" s="85">
        <v>11200</v>
      </c>
    </row>
    <row r="28" spans="1:2" x14ac:dyDescent="0.3">
      <c r="A28" s="90" t="s">
        <v>940</v>
      </c>
      <c r="B28" s="85">
        <v>3500</v>
      </c>
    </row>
    <row r="29" spans="1:2" x14ac:dyDescent="0.3">
      <c r="A29" s="90" t="s">
        <v>982</v>
      </c>
      <c r="B29" s="85">
        <v>3850.0000000000005</v>
      </c>
    </row>
    <row r="30" spans="1:2" x14ac:dyDescent="0.3">
      <c r="A30" s="90" t="s">
        <v>1214</v>
      </c>
      <c r="B30" s="85">
        <v>3850.0000000000005</v>
      </c>
    </row>
    <row r="31" spans="1:2" x14ac:dyDescent="0.3">
      <c r="A31" s="89" t="s">
        <v>732</v>
      </c>
      <c r="B31" s="85">
        <v>52400</v>
      </c>
    </row>
    <row r="32" spans="1:2" x14ac:dyDescent="0.3">
      <c r="A32" s="90" t="s">
        <v>730</v>
      </c>
      <c r="B32" s="85">
        <v>5200</v>
      </c>
    </row>
    <row r="33" spans="1:2" x14ac:dyDescent="0.3">
      <c r="A33" s="90" t="s">
        <v>832</v>
      </c>
      <c r="B33" s="85">
        <v>5200</v>
      </c>
    </row>
    <row r="34" spans="1:2" x14ac:dyDescent="0.3">
      <c r="A34" s="90" t="s">
        <v>848</v>
      </c>
      <c r="B34" s="85">
        <v>4400</v>
      </c>
    </row>
    <row r="35" spans="1:2" x14ac:dyDescent="0.3">
      <c r="A35" s="90" t="s">
        <v>864</v>
      </c>
      <c r="B35" s="85">
        <v>4400</v>
      </c>
    </row>
    <row r="36" spans="1:2" x14ac:dyDescent="0.3">
      <c r="A36" s="90" t="s">
        <v>904</v>
      </c>
      <c r="B36" s="85">
        <v>4400</v>
      </c>
    </row>
    <row r="37" spans="1:2" x14ac:dyDescent="0.3">
      <c r="A37" s="90" t="s">
        <v>908</v>
      </c>
      <c r="B37" s="85">
        <v>5200</v>
      </c>
    </row>
    <row r="38" spans="1:2" x14ac:dyDescent="0.3">
      <c r="A38" s="90" t="s">
        <v>974</v>
      </c>
      <c r="B38" s="85">
        <v>4400</v>
      </c>
    </row>
    <row r="39" spans="1:2" x14ac:dyDescent="0.3">
      <c r="A39" s="90" t="s">
        <v>1010</v>
      </c>
      <c r="B39" s="85">
        <v>5200</v>
      </c>
    </row>
    <row r="40" spans="1:2" x14ac:dyDescent="0.3">
      <c r="A40" s="90" t="s">
        <v>1058</v>
      </c>
      <c r="B40" s="85">
        <v>4400</v>
      </c>
    </row>
    <row r="41" spans="1:2" x14ac:dyDescent="0.3">
      <c r="A41" s="90" t="s">
        <v>1089</v>
      </c>
      <c r="B41" s="85">
        <v>4400</v>
      </c>
    </row>
    <row r="42" spans="1:2" x14ac:dyDescent="0.3">
      <c r="A42" s="90" t="s">
        <v>1174</v>
      </c>
      <c r="B42" s="85">
        <v>5200</v>
      </c>
    </row>
    <row r="43" spans="1:2" x14ac:dyDescent="0.3">
      <c r="A43" s="89" t="s">
        <v>737</v>
      </c>
      <c r="B43" s="85">
        <v>14800</v>
      </c>
    </row>
    <row r="44" spans="1:2" x14ac:dyDescent="0.3">
      <c r="A44" s="90" t="s">
        <v>736</v>
      </c>
      <c r="B44" s="85">
        <v>5200</v>
      </c>
    </row>
    <row r="45" spans="1:2" x14ac:dyDescent="0.3">
      <c r="A45" s="90" t="s">
        <v>1006</v>
      </c>
      <c r="B45" s="85">
        <v>5200</v>
      </c>
    </row>
    <row r="46" spans="1:2" x14ac:dyDescent="0.3">
      <c r="A46" s="90" t="s">
        <v>1258</v>
      </c>
      <c r="B46" s="85">
        <v>4400</v>
      </c>
    </row>
    <row r="47" spans="1:2" x14ac:dyDescent="0.3">
      <c r="A47" s="81" t="s">
        <v>654</v>
      </c>
      <c r="B47" s="85">
        <v>67350</v>
      </c>
    </row>
    <row r="48" spans="1:2" x14ac:dyDescent="0.3">
      <c r="A48" s="89" t="s">
        <v>679</v>
      </c>
      <c r="B48" s="85">
        <v>22950</v>
      </c>
    </row>
    <row r="49" spans="1:2" x14ac:dyDescent="0.3">
      <c r="A49" s="90" t="s">
        <v>678</v>
      </c>
      <c r="B49" s="85">
        <v>2210</v>
      </c>
    </row>
    <row r="50" spans="1:2" x14ac:dyDescent="0.3">
      <c r="A50" s="90" t="s">
        <v>701</v>
      </c>
      <c r="B50" s="85">
        <v>1870.0000000000002</v>
      </c>
    </row>
    <row r="51" spans="1:2" x14ac:dyDescent="0.3">
      <c r="A51" s="90" t="s">
        <v>817</v>
      </c>
      <c r="B51" s="85">
        <v>1870.0000000000002</v>
      </c>
    </row>
    <row r="52" spans="1:2" x14ac:dyDescent="0.3">
      <c r="A52" s="90" t="s">
        <v>856</v>
      </c>
      <c r="B52" s="85">
        <v>2210</v>
      </c>
    </row>
    <row r="53" spans="1:2" x14ac:dyDescent="0.3">
      <c r="A53" s="90" t="s">
        <v>884</v>
      </c>
      <c r="B53" s="85">
        <v>2210</v>
      </c>
    </row>
    <row r="54" spans="1:2" x14ac:dyDescent="0.3">
      <c r="A54" s="90" t="s">
        <v>1030</v>
      </c>
      <c r="B54" s="85">
        <v>1870.0000000000002</v>
      </c>
    </row>
    <row r="55" spans="1:2" x14ac:dyDescent="0.3">
      <c r="A55" s="90" t="s">
        <v>1038</v>
      </c>
      <c r="B55" s="85">
        <v>2210</v>
      </c>
    </row>
    <row r="56" spans="1:2" x14ac:dyDescent="0.3">
      <c r="A56" s="90" t="s">
        <v>1042</v>
      </c>
      <c r="B56" s="85">
        <v>2210</v>
      </c>
    </row>
    <row r="57" spans="1:2" x14ac:dyDescent="0.3">
      <c r="A57" s="90" t="s">
        <v>1085</v>
      </c>
      <c r="B57" s="85">
        <v>1870.0000000000002</v>
      </c>
    </row>
    <row r="58" spans="1:2" x14ac:dyDescent="0.3">
      <c r="A58" s="90" t="s">
        <v>1153</v>
      </c>
      <c r="B58" s="85">
        <v>2210</v>
      </c>
    </row>
    <row r="59" spans="1:2" x14ac:dyDescent="0.3">
      <c r="A59" s="90" t="s">
        <v>1186</v>
      </c>
      <c r="B59" s="85">
        <v>2210</v>
      </c>
    </row>
    <row r="60" spans="1:2" x14ac:dyDescent="0.3">
      <c r="A60" s="89" t="s">
        <v>655</v>
      </c>
      <c r="B60" s="85">
        <v>44400</v>
      </c>
    </row>
    <row r="61" spans="1:2" x14ac:dyDescent="0.3">
      <c r="A61" s="90" t="s">
        <v>653</v>
      </c>
      <c r="B61" s="85">
        <v>4400</v>
      </c>
    </row>
    <row r="62" spans="1:2" x14ac:dyDescent="0.3">
      <c r="A62" s="90" t="s">
        <v>687</v>
      </c>
      <c r="B62" s="85">
        <v>5200</v>
      </c>
    </row>
    <row r="63" spans="1:2" x14ac:dyDescent="0.3">
      <c r="A63" s="90" t="s">
        <v>805</v>
      </c>
      <c r="B63" s="85">
        <v>5200</v>
      </c>
    </row>
    <row r="64" spans="1:2" x14ac:dyDescent="0.3">
      <c r="A64" s="90" t="s">
        <v>900</v>
      </c>
      <c r="B64" s="85">
        <v>5200</v>
      </c>
    </row>
    <row r="65" spans="1:2" x14ac:dyDescent="0.3">
      <c r="A65" s="90" t="s">
        <v>1125</v>
      </c>
      <c r="B65" s="85">
        <v>5200</v>
      </c>
    </row>
    <row r="66" spans="1:2" x14ac:dyDescent="0.3">
      <c r="A66" s="90" t="s">
        <v>1129</v>
      </c>
      <c r="B66" s="85">
        <v>4400</v>
      </c>
    </row>
    <row r="67" spans="1:2" x14ac:dyDescent="0.3">
      <c r="A67" s="90" t="s">
        <v>1190</v>
      </c>
      <c r="B67" s="85">
        <v>5200</v>
      </c>
    </row>
    <row r="68" spans="1:2" x14ac:dyDescent="0.3">
      <c r="A68" s="90" t="s">
        <v>1206</v>
      </c>
      <c r="B68" s="85">
        <v>5200</v>
      </c>
    </row>
    <row r="69" spans="1:2" x14ac:dyDescent="0.3">
      <c r="A69" s="90" t="s">
        <v>1226</v>
      </c>
      <c r="B69" s="85">
        <v>4400</v>
      </c>
    </row>
    <row r="70" spans="1:2" x14ac:dyDescent="0.3">
      <c r="A70" s="81" t="s">
        <v>647</v>
      </c>
      <c r="B70" s="85">
        <v>295160</v>
      </c>
    </row>
    <row r="71" spans="1:2" x14ac:dyDescent="0.3">
      <c r="A71" s="89" t="s">
        <v>665</v>
      </c>
      <c r="B71" s="85">
        <v>85800</v>
      </c>
    </row>
    <row r="72" spans="1:2" x14ac:dyDescent="0.3">
      <c r="A72" s="90" t="s">
        <v>664</v>
      </c>
      <c r="B72" s="85">
        <v>3380</v>
      </c>
    </row>
    <row r="73" spans="1:2" x14ac:dyDescent="0.3">
      <c r="A73" s="90" t="s">
        <v>673</v>
      </c>
      <c r="B73" s="85">
        <v>3380</v>
      </c>
    </row>
    <row r="74" spans="1:2" x14ac:dyDescent="0.3">
      <c r="A74" s="90" t="s">
        <v>1277</v>
      </c>
      <c r="B74" s="85">
        <v>3380</v>
      </c>
    </row>
    <row r="75" spans="1:2" x14ac:dyDescent="0.3">
      <c r="A75" s="90" t="s">
        <v>722</v>
      </c>
      <c r="B75" s="85">
        <v>3380</v>
      </c>
    </row>
    <row r="76" spans="1:2" x14ac:dyDescent="0.3">
      <c r="A76" s="90" t="s">
        <v>772</v>
      </c>
      <c r="B76" s="85">
        <v>3380</v>
      </c>
    </row>
    <row r="77" spans="1:2" x14ac:dyDescent="0.3">
      <c r="A77" s="90" t="s">
        <v>836</v>
      </c>
      <c r="B77" s="85">
        <v>3380</v>
      </c>
    </row>
    <row r="78" spans="1:2" x14ac:dyDescent="0.3">
      <c r="A78" s="90" t="s">
        <v>844</v>
      </c>
      <c r="B78" s="85">
        <v>3380</v>
      </c>
    </row>
    <row r="79" spans="1:2" x14ac:dyDescent="0.3">
      <c r="A79" s="90" t="s">
        <v>872</v>
      </c>
      <c r="B79" s="85">
        <v>2860.0000000000005</v>
      </c>
    </row>
    <row r="80" spans="1:2" x14ac:dyDescent="0.3">
      <c r="A80" s="90" t="s">
        <v>876</v>
      </c>
      <c r="B80" s="85">
        <v>3380</v>
      </c>
    </row>
    <row r="81" spans="1:2" x14ac:dyDescent="0.3">
      <c r="A81" s="90" t="s">
        <v>880</v>
      </c>
      <c r="B81" s="85">
        <v>2860.0000000000005</v>
      </c>
    </row>
    <row r="82" spans="1:2" x14ac:dyDescent="0.3">
      <c r="A82" s="90" t="s">
        <v>916</v>
      </c>
      <c r="B82" s="85">
        <v>3380</v>
      </c>
    </row>
    <row r="83" spans="1:2" x14ac:dyDescent="0.3">
      <c r="A83" s="90" t="s">
        <v>920</v>
      </c>
      <c r="B83" s="85">
        <v>3380</v>
      </c>
    </row>
    <row r="84" spans="1:2" x14ac:dyDescent="0.3">
      <c r="A84" s="90" t="s">
        <v>924</v>
      </c>
      <c r="B84" s="85">
        <v>3380</v>
      </c>
    </row>
    <row r="85" spans="1:2" x14ac:dyDescent="0.3">
      <c r="A85" s="90" t="s">
        <v>928</v>
      </c>
      <c r="B85" s="85">
        <v>3380</v>
      </c>
    </row>
    <row r="86" spans="1:2" x14ac:dyDescent="0.3">
      <c r="A86" s="90" t="s">
        <v>945</v>
      </c>
      <c r="B86" s="85">
        <v>3380</v>
      </c>
    </row>
    <row r="87" spans="1:2" x14ac:dyDescent="0.3">
      <c r="A87" s="90" t="s">
        <v>1369</v>
      </c>
      <c r="B87" s="85">
        <v>3380</v>
      </c>
    </row>
    <row r="88" spans="1:2" x14ac:dyDescent="0.3">
      <c r="A88" s="90" t="s">
        <v>966</v>
      </c>
      <c r="B88" s="85">
        <v>3380</v>
      </c>
    </row>
    <row r="89" spans="1:2" x14ac:dyDescent="0.3">
      <c r="A89" s="90" t="s">
        <v>1014</v>
      </c>
      <c r="B89" s="85">
        <v>3380</v>
      </c>
    </row>
    <row r="90" spans="1:2" x14ac:dyDescent="0.3">
      <c r="A90" s="90" t="s">
        <v>1022</v>
      </c>
      <c r="B90" s="85">
        <v>3380</v>
      </c>
    </row>
    <row r="91" spans="1:2" x14ac:dyDescent="0.3">
      <c r="A91" s="90" t="s">
        <v>1034</v>
      </c>
      <c r="B91" s="85">
        <v>3380</v>
      </c>
    </row>
    <row r="92" spans="1:2" x14ac:dyDescent="0.3">
      <c r="A92" s="90" t="s">
        <v>1073</v>
      </c>
      <c r="B92" s="85">
        <v>2860.0000000000005</v>
      </c>
    </row>
    <row r="93" spans="1:2" x14ac:dyDescent="0.3">
      <c r="A93" s="90" t="s">
        <v>1077</v>
      </c>
      <c r="B93" s="85">
        <v>3380</v>
      </c>
    </row>
    <row r="94" spans="1:2" x14ac:dyDescent="0.3">
      <c r="A94" s="90" t="s">
        <v>1101</v>
      </c>
      <c r="B94" s="85">
        <v>3380</v>
      </c>
    </row>
    <row r="95" spans="1:2" x14ac:dyDescent="0.3">
      <c r="A95" s="90" t="s">
        <v>1162</v>
      </c>
      <c r="B95" s="85">
        <v>2860.0000000000005</v>
      </c>
    </row>
    <row r="96" spans="1:2" x14ac:dyDescent="0.3">
      <c r="A96" s="90" t="s">
        <v>1170</v>
      </c>
      <c r="B96" s="85">
        <v>3380</v>
      </c>
    </row>
    <row r="97" spans="1:2" x14ac:dyDescent="0.3">
      <c r="A97" s="90" t="s">
        <v>1222</v>
      </c>
      <c r="B97" s="85">
        <v>3380</v>
      </c>
    </row>
    <row r="98" spans="1:2" x14ac:dyDescent="0.3">
      <c r="A98" s="89" t="s">
        <v>660</v>
      </c>
      <c r="B98" s="85">
        <v>98280</v>
      </c>
    </row>
    <row r="99" spans="1:2" x14ac:dyDescent="0.3">
      <c r="A99" s="90" t="s">
        <v>1353</v>
      </c>
      <c r="B99" s="85">
        <v>3380</v>
      </c>
    </row>
    <row r="100" spans="1:2" x14ac:dyDescent="0.3">
      <c r="A100" s="90" t="s">
        <v>683</v>
      </c>
      <c r="B100" s="85">
        <v>3380</v>
      </c>
    </row>
    <row r="101" spans="1:2" x14ac:dyDescent="0.3">
      <c r="A101" s="90" t="s">
        <v>691</v>
      </c>
      <c r="B101" s="85">
        <v>2860.0000000000005</v>
      </c>
    </row>
    <row r="102" spans="1:2" x14ac:dyDescent="0.3">
      <c r="A102" s="90" t="s">
        <v>709</v>
      </c>
      <c r="B102" s="85">
        <v>3380</v>
      </c>
    </row>
    <row r="103" spans="1:2" x14ac:dyDescent="0.3">
      <c r="A103" s="90" t="s">
        <v>718</v>
      </c>
      <c r="B103" s="85">
        <v>3380</v>
      </c>
    </row>
    <row r="104" spans="1:2" x14ac:dyDescent="0.3">
      <c r="A104" s="90" t="s">
        <v>741</v>
      </c>
      <c r="B104" s="85">
        <v>3380</v>
      </c>
    </row>
    <row r="105" spans="1:2" x14ac:dyDescent="0.3">
      <c r="A105" s="90" t="s">
        <v>768</v>
      </c>
      <c r="B105" s="85">
        <v>3380</v>
      </c>
    </row>
    <row r="106" spans="1:2" x14ac:dyDescent="0.3">
      <c r="A106" s="90" t="s">
        <v>776</v>
      </c>
      <c r="B106" s="85">
        <v>3380</v>
      </c>
    </row>
    <row r="107" spans="1:2" x14ac:dyDescent="0.3">
      <c r="A107" s="90" t="s">
        <v>788</v>
      </c>
      <c r="B107" s="85">
        <v>3380</v>
      </c>
    </row>
    <row r="108" spans="1:2" x14ac:dyDescent="0.3">
      <c r="A108" s="90" t="s">
        <v>840</v>
      </c>
      <c r="B108" s="85">
        <v>3380</v>
      </c>
    </row>
    <row r="109" spans="1:2" x14ac:dyDescent="0.3">
      <c r="A109" s="90" t="s">
        <v>852</v>
      </c>
      <c r="B109" s="85">
        <v>3380</v>
      </c>
    </row>
    <row r="110" spans="1:2" x14ac:dyDescent="0.3">
      <c r="A110" s="90" t="s">
        <v>888</v>
      </c>
      <c r="B110" s="85">
        <v>3380</v>
      </c>
    </row>
    <row r="111" spans="1:2" x14ac:dyDescent="0.3">
      <c r="A111" s="90" t="s">
        <v>892</v>
      </c>
      <c r="B111" s="85">
        <v>3380</v>
      </c>
    </row>
    <row r="112" spans="1:2" x14ac:dyDescent="0.3">
      <c r="A112" s="90" t="s">
        <v>912</v>
      </c>
      <c r="B112" s="85">
        <v>3380</v>
      </c>
    </row>
    <row r="113" spans="1:2" x14ac:dyDescent="0.3">
      <c r="A113" s="90" t="s">
        <v>932</v>
      </c>
      <c r="B113" s="85">
        <v>3380</v>
      </c>
    </row>
    <row r="114" spans="1:2" x14ac:dyDescent="0.3">
      <c r="A114" s="90" t="s">
        <v>953</v>
      </c>
      <c r="B114" s="85">
        <v>3380</v>
      </c>
    </row>
    <row r="115" spans="1:2" x14ac:dyDescent="0.3">
      <c r="A115" s="90" t="s">
        <v>986</v>
      </c>
      <c r="B115" s="85">
        <v>3380</v>
      </c>
    </row>
    <row r="116" spans="1:2" x14ac:dyDescent="0.3">
      <c r="A116" s="90" t="s">
        <v>990</v>
      </c>
      <c r="B116" s="85">
        <v>3380</v>
      </c>
    </row>
    <row r="117" spans="1:2" x14ac:dyDescent="0.3">
      <c r="A117" s="90" t="s">
        <v>994</v>
      </c>
      <c r="B117" s="85">
        <v>3380</v>
      </c>
    </row>
    <row r="118" spans="1:2" x14ac:dyDescent="0.3">
      <c r="A118" s="90" t="s">
        <v>998</v>
      </c>
      <c r="B118" s="85">
        <v>2860.0000000000005</v>
      </c>
    </row>
    <row r="119" spans="1:2" x14ac:dyDescent="0.3">
      <c r="A119" s="90" t="s">
        <v>1002</v>
      </c>
      <c r="B119" s="85">
        <v>2860.0000000000005</v>
      </c>
    </row>
    <row r="120" spans="1:2" x14ac:dyDescent="0.3">
      <c r="A120" s="90" t="s">
        <v>1026</v>
      </c>
      <c r="B120" s="85">
        <v>3380</v>
      </c>
    </row>
    <row r="121" spans="1:2" x14ac:dyDescent="0.3">
      <c r="A121" s="90" t="s">
        <v>1093</v>
      </c>
      <c r="B121" s="85">
        <v>3380</v>
      </c>
    </row>
    <row r="122" spans="1:2" x14ac:dyDescent="0.3">
      <c r="A122" s="90" t="s">
        <v>1097</v>
      </c>
      <c r="B122" s="85">
        <v>3380</v>
      </c>
    </row>
    <row r="123" spans="1:2" x14ac:dyDescent="0.3">
      <c r="A123" s="90" t="s">
        <v>1105</v>
      </c>
      <c r="B123" s="85">
        <v>3380</v>
      </c>
    </row>
    <row r="124" spans="1:2" x14ac:dyDescent="0.3">
      <c r="A124" s="90" t="s">
        <v>1121</v>
      </c>
      <c r="B124" s="85">
        <v>2860.0000000000005</v>
      </c>
    </row>
    <row r="125" spans="1:2" x14ac:dyDescent="0.3">
      <c r="A125" s="90" t="s">
        <v>1145</v>
      </c>
      <c r="B125" s="85">
        <v>2860.0000000000005</v>
      </c>
    </row>
    <row r="126" spans="1:2" x14ac:dyDescent="0.3">
      <c r="A126" s="90" t="s">
        <v>1198</v>
      </c>
      <c r="B126" s="85">
        <v>3380</v>
      </c>
    </row>
    <row r="127" spans="1:2" x14ac:dyDescent="0.3">
      <c r="A127" s="90" t="s">
        <v>1210</v>
      </c>
      <c r="B127" s="85">
        <v>3380</v>
      </c>
    </row>
    <row r="128" spans="1:2" x14ac:dyDescent="0.3">
      <c r="A128" s="90" t="s">
        <v>1242</v>
      </c>
      <c r="B128" s="85">
        <v>2860.0000000000005</v>
      </c>
    </row>
    <row r="129" spans="1:2" x14ac:dyDescent="0.3">
      <c r="A129" s="89" t="s">
        <v>648</v>
      </c>
      <c r="B129" s="85">
        <v>67340</v>
      </c>
    </row>
    <row r="130" spans="1:2" x14ac:dyDescent="0.3">
      <c r="A130" s="90" t="s">
        <v>646</v>
      </c>
      <c r="B130" s="85">
        <v>3380</v>
      </c>
    </row>
    <row r="131" spans="1:2" x14ac:dyDescent="0.3">
      <c r="A131" s="90" t="s">
        <v>669</v>
      </c>
      <c r="B131" s="85">
        <v>2860.0000000000005</v>
      </c>
    </row>
    <row r="132" spans="1:2" x14ac:dyDescent="0.3">
      <c r="A132" s="90" t="s">
        <v>751</v>
      </c>
      <c r="B132" s="85">
        <v>2860.0000000000005</v>
      </c>
    </row>
    <row r="133" spans="1:2" x14ac:dyDescent="0.3">
      <c r="A133" s="90" t="s">
        <v>801</v>
      </c>
      <c r="B133" s="85">
        <v>2600</v>
      </c>
    </row>
    <row r="134" spans="1:2" x14ac:dyDescent="0.3">
      <c r="A134" s="90" t="s">
        <v>809</v>
      </c>
      <c r="B134" s="85">
        <v>2860.0000000000005</v>
      </c>
    </row>
    <row r="135" spans="1:2" x14ac:dyDescent="0.3">
      <c r="A135" s="90" t="s">
        <v>813</v>
      </c>
      <c r="B135" s="85">
        <v>3380</v>
      </c>
    </row>
    <row r="136" spans="1:2" x14ac:dyDescent="0.3">
      <c r="A136" s="90" t="s">
        <v>860</v>
      </c>
      <c r="B136" s="85">
        <v>2860.0000000000005</v>
      </c>
    </row>
    <row r="137" spans="1:2" x14ac:dyDescent="0.3">
      <c r="A137" s="90" t="s">
        <v>868</v>
      </c>
      <c r="B137" s="85">
        <v>3380</v>
      </c>
    </row>
    <row r="138" spans="1:2" x14ac:dyDescent="0.3">
      <c r="A138" s="90" t="s">
        <v>896</v>
      </c>
      <c r="B138" s="85">
        <v>2860.0000000000005</v>
      </c>
    </row>
    <row r="139" spans="1:2" x14ac:dyDescent="0.3">
      <c r="A139" s="90" t="s">
        <v>1018</v>
      </c>
      <c r="B139" s="85">
        <v>3380</v>
      </c>
    </row>
    <row r="140" spans="1:2" x14ac:dyDescent="0.3">
      <c r="A140" s="90" t="s">
        <v>1054</v>
      </c>
      <c r="B140" s="85">
        <v>2860.0000000000005</v>
      </c>
    </row>
    <row r="141" spans="1:2" x14ac:dyDescent="0.3">
      <c r="A141" s="90" t="s">
        <v>1069</v>
      </c>
      <c r="B141" s="85">
        <v>3380</v>
      </c>
    </row>
    <row r="142" spans="1:2" x14ac:dyDescent="0.3">
      <c r="A142" s="90" t="s">
        <v>1109</v>
      </c>
      <c r="B142" s="85">
        <v>2860.0000000000005</v>
      </c>
    </row>
    <row r="143" spans="1:2" x14ac:dyDescent="0.3">
      <c r="A143" s="90" t="s">
        <v>1113</v>
      </c>
      <c r="B143" s="85">
        <v>2860.0000000000005</v>
      </c>
    </row>
    <row r="144" spans="1:2" x14ac:dyDescent="0.3">
      <c r="A144" s="90" t="s">
        <v>1117</v>
      </c>
      <c r="B144" s="85">
        <v>2860.0000000000005</v>
      </c>
    </row>
    <row r="145" spans="1:2" x14ac:dyDescent="0.3">
      <c r="A145" s="90" t="s">
        <v>1133</v>
      </c>
      <c r="B145" s="85">
        <v>3380</v>
      </c>
    </row>
    <row r="146" spans="1:2" x14ac:dyDescent="0.3">
      <c r="A146" s="90" t="s">
        <v>1137</v>
      </c>
      <c r="B146" s="85">
        <v>2860.0000000000005</v>
      </c>
    </row>
    <row r="147" spans="1:2" x14ac:dyDescent="0.3">
      <c r="A147" s="90" t="s">
        <v>1149</v>
      </c>
      <c r="B147" s="85">
        <v>2860.0000000000005</v>
      </c>
    </row>
    <row r="148" spans="1:2" x14ac:dyDescent="0.3">
      <c r="A148" s="90" t="s">
        <v>1326</v>
      </c>
      <c r="B148" s="85">
        <v>3380</v>
      </c>
    </row>
    <row r="149" spans="1:2" x14ac:dyDescent="0.3">
      <c r="A149" s="90" t="s">
        <v>1218</v>
      </c>
      <c r="B149" s="85">
        <v>3380</v>
      </c>
    </row>
    <row r="150" spans="1:2" x14ac:dyDescent="0.3">
      <c r="A150" s="90" t="s">
        <v>1254</v>
      </c>
      <c r="B150" s="85">
        <v>2860.0000000000005</v>
      </c>
    </row>
    <row r="151" spans="1:2" x14ac:dyDescent="0.3">
      <c r="A151" s="90" t="s">
        <v>1262</v>
      </c>
      <c r="B151" s="85">
        <v>3380</v>
      </c>
    </row>
    <row r="152" spans="1:2" x14ac:dyDescent="0.3">
      <c r="A152" s="89" t="s">
        <v>714</v>
      </c>
      <c r="B152" s="85">
        <v>23730</v>
      </c>
    </row>
    <row r="153" spans="1:2" x14ac:dyDescent="0.3">
      <c r="A153" s="90" t="s">
        <v>713</v>
      </c>
      <c r="B153" s="85">
        <v>2730</v>
      </c>
    </row>
    <row r="154" spans="1:2" x14ac:dyDescent="0.3">
      <c r="A154" s="90" t="s">
        <v>726</v>
      </c>
      <c r="B154" s="85">
        <v>2730</v>
      </c>
    </row>
    <row r="155" spans="1:2" x14ac:dyDescent="0.3">
      <c r="A155" s="90" t="s">
        <v>764</v>
      </c>
      <c r="B155" s="85">
        <v>2730</v>
      </c>
    </row>
    <row r="156" spans="1:2" x14ac:dyDescent="0.3">
      <c r="A156" s="90" t="s">
        <v>828</v>
      </c>
      <c r="B156" s="85">
        <v>2730</v>
      </c>
    </row>
    <row r="157" spans="1:2" x14ac:dyDescent="0.3">
      <c r="A157" s="90" t="s">
        <v>936</v>
      </c>
      <c r="B157" s="85">
        <v>2730</v>
      </c>
    </row>
    <row r="158" spans="1:2" x14ac:dyDescent="0.3">
      <c r="A158" s="90" t="s">
        <v>949</v>
      </c>
      <c r="B158" s="85">
        <v>2730</v>
      </c>
    </row>
    <row r="159" spans="1:2" x14ac:dyDescent="0.3">
      <c r="A159" s="90" t="s">
        <v>1046</v>
      </c>
      <c r="B159" s="85">
        <v>2310</v>
      </c>
    </row>
    <row r="160" spans="1:2" x14ac:dyDescent="0.3">
      <c r="A160" s="90" t="s">
        <v>1062</v>
      </c>
      <c r="B160" s="85">
        <v>2310</v>
      </c>
    </row>
    <row r="161" spans="1:2" x14ac:dyDescent="0.3">
      <c r="A161" s="90" t="s">
        <v>1066</v>
      </c>
      <c r="B161" s="85">
        <v>2730</v>
      </c>
    </row>
    <row r="162" spans="1:2" x14ac:dyDescent="0.3">
      <c r="A162" s="89" t="s">
        <v>760</v>
      </c>
      <c r="B162" s="85">
        <v>20010</v>
      </c>
    </row>
    <row r="163" spans="1:2" x14ac:dyDescent="0.3">
      <c r="A163" s="90" t="s">
        <v>759</v>
      </c>
      <c r="B163" s="85">
        <v>2990</v>
      </c>
    </row>
    <row r="164" spans="1:2" x14ac:dyDescent="0.3">
      <c r="A164" s="90" t="s">
        <v>825</v>
      </c>
      <c r="B164" s="85">
        <v>2530</v>
      </c>
    </row>
    <row r="165" spans="1:2" x14ac:dyDescent="0.3">
      <c r="A165" s="90" t="s">
        <v>978</v>
      </c>
      <c r="B165" s="85">
        <v>2990</v>
      </c>
    </row>
    <row r="166" spans="1:2" x14ac:dyDescent="0.3">
      <c r="A166" s="90" t="s">
        <v>1081</v>
      </c>
      <c r="B166" s="85">
        <v>2990</v>
      </c>
    </row>
    <row r="167" spans="1:2" x14ac:dyDescent="0.3">
      <c r="A167" s="90" t="s">
        <v>1141</v>
      </c>
      <c r="B167" s="85">
        <v>2990</v>
      </c>
    </row>
    <row r="168" spans="1:2" x14ac:dyDescent="0.3">
      <c r="A168" s="90" t="s">
        <v>1202</v>
      </c>
      <c r="B168" s="85">
        <v>2990</v>
      </c>
    </row>
    <row r="169" spans="1:2" x14ac:dyDescent="0.3">
      <c r="A169" s="90" t="s">
        <v>1230</v>
      </c>
      <c r="B169" s="85">
        <v>2530</v>
      </c>
    </row>
    <row r="170" spans="1:2" x14ac:dyDescent="0.3">
      <c r="A170" s="81" t="s">
        <v>1957</v>
      </c>
      <c r="B170" s="85">
        <v>508550</v>
      </c>
    </row>
  </sheetData>
  <pageMargins left="0.7" right="0.7" top="0.78740157499999996" bottom="0.78740157499999996" header="0.3" footer="0.3"/>
  <pageSetup paperSize="9" orientation="portrait"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9BB2CF-E17D-4DD6-ABCE-38AC18DC0DDD}">
  <dimension ref="A1"/>
  <sheetViews>
    <sheetView workbookViewId="0"/>
  </sheetViews>
  <sheetFormatPr baseColWidth="10" defaultRowHeight="12.6" x14ac:dyDescent="0.25"/>
  <sheetData/>
  <pageMargins left="0.7" right="0.7" top="0.78740157499999996" bottom="0.78740157499999996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0F704-1E86-4EA0-901B-4A2A499F2F70}">
  <dimension ref="A1:E109"/>
  <sheetViews>
    <sheetView workbookViewId="0">
      <selection activeCell="E19" sqref="E19"/>
    </sheetView>
  </sheetViews>
  <sheetFormatPr baseColWidth="10" defaultRowHeight="12.6" x14ac:dyDescent="0.25"/>
  <cols>
    <col min="1" max="1" width="32.44140625" bestFit="1" customWidth="1"/>
    <col min="2" max="2" width="23.88671875" bestFit="1" customWidth="1"/>
    <col min="3" max="3" width="12.33203125" bestFit="1" customWidth="1"/>
    <col min="4" max="4" width="11.21875" bestFit="1" customWidth="1"/>
    <col min="5" max="5" width="15.88671875" bestFit="1" customWidth="1"/>
  </cols>
  <sheetData>
    <row r="1" spans="1:5" x14ac:dyDescent="0.25">
      <c r="A1" t="s">
        <v>5</v>
      </c>
      <c r="B1" t="s">
        <v>1959</v>
      </c>
    </row>
    <row r="3" spans="1:5" x14ac:dyDescent="0.25">
      <c r="A3" t="s">
        <v>2040</v>
      </c>
      <c r="B3" t="s">
        <v>1958</v>
      </c>
    </row>
    <row r="4" spans="1:5" x14ac:dyDescent="0.25">
      <c r="A4" t="s">
        <v>1955</v>
      </c>
      <c r="B4" t="s">
        <v>138</v>
      </c>
      <c r="C4" t="s">
        <v>17</v>
      </c>
      <c r="D4" t="s">
        <v>78</v>
      </c>
      <c r="E4" t="s">
        <v>1957</v>
      </c>
    </row>
    <row r="5" spans="1:5" x14ac:dyDescent="0.25">
      <c r="A5" s="78" t="s">
        <v>139</v>
      </c>
      <c r="B5" s="79">
        <v>961205.85000000021</v>
      </c>
      <c r="C5" s="79"/>
      <c r="D5" s="79"/>
      <c r="E5" s="79">
        <v>961205.85000000021</v>
      </c>
    </row>
    <row r="6" spans="1:5" x14ac:dyDescent="0.25">
      <c r="A6" s="86" t="s">
        <v>207</v>
      </c>
      <c r="B6" s="79">
        <v>179680.16000000003</v>
      </c>
      <c r="C6" s="79"/>
      <c r="D6" s="79"/>
      <c r="E6" s="79">
        <v>179680.16000000003</v>
      </c>
    </row>
    <row r="7" spans="1:5" x14ac:dyDescent="0.25">
      <c r="A7" s="86" t="s">
        <v>137</v>
      </c>
      <c r="B7" s="79">
        <v>442510.31000000006</v>
      </c>
      <c r="C7" s="79"/>
      <c r="D7" s="79"/>
      <c r="E7" s="79">
        <v>442510.31000000006</v>
      </c>
    </row>
    <row r="8" spans="1:5" x14ac:dyDescent="0.25">
      <c r="A8" s="86" t="s">
        <v>547</v>
      </c>
      <c r="B8" s="79">
        <v>156893.44000000003</v>
      </c>
      <c r="C8" s="79"/>
      <c r="D8" s="79"/>
      <c r="E8" s="79">
        <v>156893.44000000003</v>
      </c>
    </row>
    <row r="9" spans="1:5" x14ac:dyDescent="0.25">
      <c r="A9" s="86" t="s">
        <v>609</v>
      </c>
      <c r="B9" s="79">
        <v>182121.94000000003</v>
      </c>
      <c r="C9" s="79"/>
      <c r="D9" s="79"/>
      <c r="E9" s="79">
        <v>182121.94000000003</v>
      </c>
    </row>
    <row r="10" spans="1:5" x14ac:dyDescent="0.25">
      <c r="A10" s="78" t="s">
        <v>79</v>
      </c>
      <c r="B10" s="79"/>
      <c r="C10" s="79"/>
      <c r="D10" s="79">
        <v>281237.88000000006</v>
      </c>
      <c r="E10" s="79">
        <v>281237.88000000006</v>
      </c>
    </row>
    <row r="11" spans="1:5" x14ac:dyDescent="0.25">
      <c r="A11" s="86" t="s">
        <v>77</v>
      </c>
      <c r="B11" s="79"/>
      <c r="C11" s="79"/>
      <c r="D11" s="79">
        <v>281237.88000000006</v>
      </c>
      <c r="E11" s="79">
        <v>281237.88000000006</v>
      </c>
    </row>
    <row r="12" spans="1:5" x14ac:dyDescent="0.25">
      <c r="A12" s="78" t="s">
        <v>243</v>
      </c>
      <c r="B12" s="79">
        <v>632583.16000000015</v>
      </c>
      <c r="C12" s="79"/>
      <c r="D12" s="79"/>
      <c r="E12" s="79">
        <v>632583.16000000015</v>
      </c>
    </row>
    <row r="13" spans="1:5" x14ac:dyDescent="0.25">
      <c r="A13" s="86" t="s">
        <v>393</v>
      </c>
      <c r="B13" s="79">
        <v>63100.290000000008</v>
      </c>
      <c r="C13" s="79"/>
      <c r="D13" s="79"/>
      <c r="E13" s="79">
        <v>63100.290000000008</v>
      </c>
    </row>
    <row r="14" spans="1:5" x14ac:dyDescent="0.25">
      <c r="A14" s="86" t="s">
        <v>369</v>
      </c>
      <c r="B14" s="79">
        <v>475847.02000000008</v>
      </c>
      <c r="C14" s="79"/>
      <c r="D14" s="79"/>
      <c r="E14" s="79">
        <v>475847.02000000008</v>
      </c>
    </row>
    <row r="15" spans="1:5" x14ac:dyDescent="0.25">
      <c r="A15" s="86" t="s">
        <v>586</v>
      </c>
      <c r="B15" s="79">
        <v>5870.920000000001</v>
      </c>
      <c r="C15" s="79"/>
      <c r="D15" s="79"/>
      <c r="E15" s="79">
        <v>5870.920000000001</v>
      </c>
    </row>
    <row r="16" spans="1:5" x14ac:dyDescent="0.25">
      <c r="A16" s="86" t="s">
        <v>242</v>
      </c>
      <c r="B16" s="79">
        <v>87764.930000000008</v>
      </c>
      <c r="C16" s="79"/>
      <c r="D16" s="79"/>
      <c r="E16" s="79">
        <v>87764.930000000008</v>
      </c>
    </row>
    <row r="17" spans="1:5" x14ac:dyDescent="0.25">
      <c r="A17" s="78" t="s">
        <v>157</v>
      </c>
      <c r="B17" s="79">
        <v>836517.77000000014</v>
      </c>
      <c r="C17" s="79"/>
      <c r="D17" s="79"/>
      <c r="E17" s="79">
        <v>836517.77000000014</v>
      </c>
    </row>
    <row r="18" spans="1:5" x14ac:dyDescent="0.25">
      <c r="A18" s="86" t="s">
        <v>156</v>
      </c>
      <c r="B18" s="79">
        <v>336631.68000000005</v>
      </c>
      <c r="C18" s="79"/>
      <c r="D18" s="79"/>
      <c r="E18" s="79">
        <v>336631.68000000005</v>
      </c>
    </row>
    <row r="19" spans="1:5" x14ac:dyDescent="0.25">
      <c r="A19" s="86" t="s">
        <v>617</v>
      </c>
      <c r="B19" s="79">
        <v>132999.57000000004</v>
      </c>
      <c r="C19" s="79"/>
      <c r="D19" s="79"/>
      <c r="E19" s="79">
        <v>132999.57000000004</v>
      </c>
    </row>
    <row r="20" spans="1:5" x14ac:dyDescent="0.25">
      <c r="A20" s="86" t="s">
        <v>377</v>
      </c>
      <c r="B20" s="79">
        <v>24276.230000000007</v>
      </c>
      <c r="C20" s="79"/>
      <c r="D20" s="79"/>
      <c r="E20" s="79">
        <v>24276.230000000007</v>
      </c>
    </row>
    <row r="21" spans="1:5" x14ac:dyDescent="0.25">
      <c r="A21" s="86" t="s">
        <v>594</v>
      </c>
      <c r="B21" s="79">
        <v>342610.29000000004</v>
      </c>
      <c r="C21" s="79"/>
      <c r="D21" s="79"/>
      <c r="E21" s="79">
        <v>342610.29000000004</v>
      </c>
    </row>
    <row r="22" spans="1:5" x14ac:dyDescent="0.25">
      <c r="A22" s="78" t="s">
        <v>130</v>
      </c>
      <c r="B22" s="79"/>
      <c r="C22" s="79"/>
      <c r="D22" s="79">
        <v>58314.740000000005</v>
      </c>
      <c r="E22" s="79">
        <v>58314.740000000005</v>
      </c>
    </row>
    <row r="23" spans="1:5" x14ac:dyDescent="0.25">
      <c r="A23" s="86" t="s">
        <v>129</v>
      </c>
      <c r="B23" s="79"/>
      <c r="C23" s="79"/>
      <c r="D23" s="79">
        <v>58314.740000000005</v>
      </c>
      <c r="E23" s="79">
        <v>58314.740000000005</v>
      </c>
    </row>
    <row r="24" spans="1:5" x14ac:dyDescent="0.25">
      <c r="A24" s="78" t="s">
        <v>266</v>
      </c>
      <c r="B24" s="79">
        <v>646075.87000000011</v>
      </c>
      <c r="C24" s="79"/>
      <c r="D24" s="79"/>
      <c r="E24" s="79">
        <v>646075.87000000011</v>
      </c>
    </row>
    <row r="25" spans="1:5" x14ac:dyDescent="0.25">
      <c r="A25" s="86" t="s">
        <v>502</v>
      </c>
      <c r="B25" s="79">
        <v>59035.900000000016</v>
      </c>
      <c r="C25" s="79"/>
      <c r="D25" s="79"/>
      <c r="E25" s="79">
        <v>59035.900000000016</v>
      </c>
    </row>
    <row r="26" spans="1:5" x14ac:dyDescent="0.25">
      <c r="A26" s="86" t="s">
        <v>361</v>
      </c>
      <c r="B26" s="79">
        <v>252557.25000000006</v>
      </c>
      <c r="C26" s="79"/>
      <c r="D26" s="79"/>
      <c r="E26" s="79">
        <v>252557.25000000006</v>
      </c>
    </row>
    <row r="27" spans="1:5" x14ac:dyDescent="0.25">
      <c r="A27" s="86" t="s">
        <v>265</v>
      </c>
      <c r="B27" s="79">
        <v>160052.75</v>
      </c>
      <c r="C27" s="79"/>
      <c r="D27" s="79"/>
      <c r="E27" s="79">
        <v>160052.75</v>
      </c>
    </row>
    <row r="28" spans="1:5" x14ac:dyDescent="0.25">
      <c r="A28" s="86" t="s">
        <v>555</v>
      </c>
      <c r="B28" s="79">
        <v>174429.97000000003</v>
      </c>
      <c r="C28" s="79"/>
      <c r="D28" s="79"/>
      <c r="E28" s="79">
        <v>174429.97000000003</v>
      </c>
    </row>
    <row r="29" spans="1:5" x14ac:dyDescent="0.25">
      <c r="A29" s="78" t="s">
        <v>191</v>
      </c>
      <c r="B29" s="79">
        <v>234741.21000000002</v>
      </c>
      <c r="C29" s="79"/>
      <c r="D29" s="79"/>
      <c r="E29" s="79">
        <v>234741.21000000002</v>
      </c>
    </row>
    <row r="30" spans="1:5" x14ac:dyDescent="0.25">
      <c r="A30" s="86" t="s">
        <v>532</v>
      </c>
      <c r="B30" s="79">
        <v>39068.480000000003</v>
      </c>
      <c r="C30" s="79"/>
      <c r="D30" s="79"/>
      <c r="E30" s="79">
        <v>39068.480000000003</v>
      </c>
    </row>
    <row r="31" spans="1:5" x14ac:dyDescent="0.25">
      <c r="A31" s="86" t="s">
        <v>190</v>
      </c>
      <c r="B31" s="79">
        <v>81112.350000000006</v>
      </c>
      <c r="C31" s="79"/>
      <c r="D31" s="79"/>
      <c r="E31" s="79">
        <v>81112.350000000006</v>
      </c>
    </row>
    <row r="32" spans="1:5" x14ac:dyDescent="0.25">
      <c r="A32" s="86" t="s">
        <v>517</v>
      </c>
      <c r="B32" s="79">
        <v>114560.38000000002</v>
      </c>
      <c r="C32" s="79"/>
      <c r="D32" s="79"/>
      <c r="E32" s="79">
        <v>114560.38000000002</v>
      </c>
    </row>
    <row r="33" spans="1:5" x14ac:dyDescent="0.25">
      <c r="A33" s="78" t="s">
        <v>88</v>
      </c>
      <c r="B33" s="79"/>
      <c r="C33" s="79"/>
      <c r="D33" s="79">
        <v>241326.03000000003</v>
      </c>
      <c r="E33" s="79">
        <v>241326.03000000003</v>
      </c>
    </row>
    <row r="34" spans="1:5" x14ac:dyDescent="0.25">
      <c r="A34" s="86" t="s">
        <v>87</v>
      </c>
      <c r="B34" s="79"/>
      <c r="C34" s="79"/>
      <c r="D34" s="79">
        <v>241326.03000000003</v>
      </c>
      <c r="E34" s="79">
        <v>241326.03000000003</v>
      </c>
    </row>
    <row r="35" spans="1:5" x14ac:dyDescent="0.25">
      <c r="A35" s="78" t="s">
        <v>346</v>
      </c>
      <c r="B35" s="79">
        <v>740313.0900000002</v>
      </c>
      <c r="C35" s="79"/>
      <c r="D35" s="79"/>
      <c r="E35" s="79">
        <v>740313.0900000002</v>
      </c>
    </row>
    <row r="36" spans="1:5" x14ac:dyDescent="0.25">
      <c r="A36" s="86" t="s">
        <v>410</v>
      </c>
      <c r="B36" s="79">
        <v>142218.56000000003</v>
      </c>
      <c r="C36" s="79"/>
      <c r="D36" s="79"/>
      <c r="E36" s="79">
        <v>142218.56000000003</v>
      </c>
    </row>
    <row r="37" spans="1:5" x14ac:dyDescent="0.25">
      <c r="A37" s="86" t="s">
        <v>345</v>
      </c>
      <c r="B37" s="79">
        <v>462719.7300000001</v>
      </c>
      <c r="C37" s="79"/>
      <c r="D37" s="79"/>
      <c r="E37" s="79">
        <v>462719.7300000001</v>
      </c>
    </row>
    <row r="38" spans="1:5" x14ac:dyDescent="0.25">
      <c r="A38" s="86" t="s">
        <v>624</v>
      </c>
      <c r="B38" s="79">
        <v>135374.80000000002</v>
      </c>
      <c r="C38" s="79"/>
      <c r="D38" s="79"/>
      <c r="E38" s="79">
        <v>135374.80000000002</v>
      </c>
    </row>
    <row r="39" spans="1:5" x14ac:dyDescent="0.25">
      <c r="A39" s="78" t="s">
        <v>165</v>
      </c>
      <c r="B39" s="79">
        <v>1592539.0800000003</v>
      </c>
      <c r="C39" s="79"/>
      <c r="D39" s="79"/>
      <c r="E39" s="79">
        <v>1592539.0800000003</v>
      </c>
    </row>
    <row r="40" spans="1:5" x14ac:dyDescent="0.25">
      <c r="A40" s="86" t="s">
        <v>353</v>
      </c>
      <c r="B40" s="79">
        <v>142018.91</v>
      </c>
      <c r="C40" s="79"/>
      <c r="D40" s="79"/>
      <c r="E40" s="79">
        <v>142018.91</v>
      </c>
    </row>
    <row r="41" spans="1:5" x14ac:dyDescent="0.25">
      <c r="A41" s="86" t="s">
        <v>164</v>
      </c>
      <c r="B41" s="79">
        <v>152400.71000000002</v>
      </c>
      <c r="C41" s="79"/>
      <c r="D41" s="79"/>
      <c r="E41" s="79">
        <v>152400.71000000002</v>
      </c>
    </row>
    <row r="42" spans="1:5" x14ac:dyDescent="0.25">
      <c r="A42" s="86" t="s">
        <v>258</v>
      </c>
      <c r="B42" s="79">
        <v>156958.78000000003</v>
      </c>
      <c r="C42" s="79"/>
      <c r="D42" s="79"/>
      <c r="E42" s="79">
        <v>156958.78000000003</v>
      </c>
    </row>
    <row r="43" spans="1:5" x14ac:dyDescent="0.25">
      <c r="A43" s="86" t="s">
        <v>472</v>
      </c>
      <c r="B43" s="79">
        <v>210769.90000000005</v>
      </c>
      <c r="C43" s="79"/>
      <c r="D43" s="79"/>
      <c r="E43" s="79">
        <v>210769.90000000005</v>
      </c>
    </row>
    <row r="44" spans="1:5" x14ac:dyDescent="0.25">
      <c r="A44" s="86" t="s">
        <v>416</v>
      </c>
      <c r="B44" s="79">
        <v>515530.18000000011</v>
      </c>
      <c r="C44" s="79"/>
      <c r="D44" s="79"/>
      <c r="E44" s="79">
        <v>515530.18000000011</v>
      </c>
    </row>
    <row r="45" spans="1:5" x14ac:dyDescent="0.25">
      <c r="A45" s="86" t="s">
        <v>314</v>
      </c>
      <c r="B45" s="79">
        <v>232992.76000000004</v>
      </c>
      <c r="C45" s="79"/>
      <c r="D45" s="79"/>
      <c r="E45" s="79">
        <v>232992.76000000004</v>
      </c>
    </row>
    <row r="46" spans="1:5" x14ac:dyDescent="0.25">
      <c r="A46" s="86" t="s">
        <v>578</v>
      </c>
      <c r="B46" s="79">
        <v>181867.84000000005</v>
      </c>
      <c r="C46" s="79"/>
      <c r="D46" s="79"/>
      <c r="E46" s="79">
        <v>181867.84000000005</v>
      </c>
    </row>
    <row r="47" spans="1:5" x14ac:dyDescent="0.25">
      <c r="A47" s="78" t="s">
        <v>36</v>
      </c>
      <c r="B47" s="79"/>
      <c r="C47" s="79">
        <v>240935.20000000004</v>
      </c>
      <c r="D47" s="79"/>
      <c r="E47" s="79">
        <v>240935.20000000004</v>
      </c>
    </row>
    <row r="48" spans="1:5" x14ac:dyDescent="0.25">
      <c r="A48" s="86" t="s">
        <v>35</v>
      </c>
      <c r="B48" s="79"/>
      <c r="C48" s="79">
        <v>240935.20000000004</v>
      </c>
      <c r="D48" s="79"/>
      <c r="E48" s="79">
        <v>240935.20000000004</v>
      </c>
    </row>
    <row r="49" spans="1:5" x14ac:dyDescent="0.25">
      <c r="A49" s="78" t="s">
        <v>96</v>
      </c>
      <c r="B49" s="79"/>
      <c r="C49" s="79"/>
      <c r="D49" s="79">
        <v>476314.08000000007</v>
      </c>
      <c r="E49" s="79">
        <v>476314.08000000007</v>
      </c>
    </row>
    <row r="50" spans="1:5" x14ac:dyDescent="0.25">
      <c r="A50" s="86" t="s">
        <v>95</v>
      </c>
      <c r="B50" s="79"/>
      <c r="C50" s="79"/>
      <c r="D50" s="79">
        <v>476314.08000000007</v>
      </c>
      <c r="E50" s="79">
        <v>476314.08000000007</v>
      </c>
    </row>
    <row r="51" spans="1:5" x14ac:dyDescent="0.25">
      <c r="A51" s="78" t="s">
        <v>148</v>
      </c>
      <c r="B51" s="79">
        <v>765264.50000000023</v>
      </c>
      <c r="C51" s="79"/>
      <c r="D51" s="79"/>
      <c r="E51" s="79">
        <v>765264.50000000023</v>
      </c>
    </row>
    <row r="52" spans="1:5" x14ac:dyDescent="0.25">
      <c r="A52" s="86" t="s">
        <v>147</v>
      </c>
      <c r="B52" s="79">
        <v>51777.110000000008</v>
      </c>
      <c r="C52" s="79"/>
      <c r="D52" s="79"/>
      <c r="E52" s="79">
        <v>51777.110000000008</v>
      </c>
    </row>
    <row r="53" spans="1:5" x14ac:dyDescent="0.25">
      <c r="A53" s="86" t="s">
        <v>289</v>
      </c>
      <c r="B53" s="79">
        <v>85687.360000000015</v>
      </c>
      <c r="C53" s="79"/>
      <c r="D53" s="79"/>
      <c r="E53" s="79">
        <v>85687.360000000015</v>
      </c>
    </row>
    <row r="54" spans="1:5" x14ac:dyDescent="0.25">
      <c r="A54" s="86" t="s">
        <v>282</v>
      </c>
      <c r="B54" s="79">
        <v>452979.2300000001</v>
      </c>
      <c r="C54" s="79"/>
      <c r="D54" s="79"/>
      <c r="E54" s="79">
        <v>452979.2300000001</v>
      </c>
    </row>
    <row r="55" spans="1:5" x14ac:dyDescent="0.25">
      <c r="A55" s="86" t="s">
        <v>173</v>
      </c>
      <c r="B55" s="79">
        <v>174820.80000000002</v>
      </c>
      <c r="C55" s="79"/>
      <c r="D55" s="79"/>
      <c r="E55" s="79">
        <v>174820.80000000002</v>
      </c>
    </row>
    <row r="56" spans="1:5" x14ac:dyDescent="0.25">
      <c r="A56" s="78" t="s">
        <v>402</v>
      </c>
      <c r="B56" s="79">
        <v>130111.30000000002</v>
      </c>
      <c r="C56" s="79"/>
      <c r="D56" s="79"/>
      <c r="E56" s="79">
        <v>130111.30000000002</v>
      </c>
    </row>
    <row r="57" spans="1:5" x14ac:dyDescent="0.25">
      <c r="A57" s="86" t="s">
        <v>570</v>
      </c>
      <c r="B57" s="79">
        <v>79976.160000000018</v>
      </c>
      <c r="C57" s="79"/>
      <c r="D57" s="79"/>
      <c r="E57" s="79">
        <v>79976.160000000018</v>
      </c>
    </row>
    <row r="58" spans="1:5" x14ac:dyDescent="0.25">
      <c r="A58" s="86" t="s">
        <v>401</v>
      </c>
      <c r="B58" s="79">
        <v>50135.140000000007</v>
      </c>
      <c r="C58" s="79"/>
      <c r="D58" s="79"/>
      <c r="E58" s="79">
        <v>50135.140000000007</v>
      </c>
    </row>
    <row r="59" spans="1:5" x14ac:dyDescent="0.25">
      <c r="A59" s="78" t="s">
        <v>234</v>
      </c>
      <c r="B59" s="79">
        <v>1270951.33</v>
      </c>
      <c r="C59" s="79"/>
      <c r="D59" s="79"/>
      <c r="E59" s="79">
        <v>1270951.33</v>
      </c>
    </row>
    <row r="60" spans="1:5" x14ac:dyDescent="0.25">
      <c r="A60" s="86" t="s">
        <v>441</v>
      </c>
      <c r="B60" s="79">
        <v>152311.17000000001</v>
      </c>
      <c r="C60" s="79"/>
      <c r="D60" s="79"/>
      <c r="E60" s="79">
        <v>152311.17000000001</v>
      </c>
    </row>
    <row r="61" spans="1:5" x14ac:dyDescent="0.25">
      <c r="A61" s="86" t="s">
        <v>562</v>
      </c>
      <c r="B61" s="79">
        <v>300185.27</v>
      </c>
      <c r="C61" s="79"/>
      <c r="D61" s="79"/>
      <c r="E61" s="79">
        <v>300185.27</v>
      </c>
    </row>
    <row r="62" spans="1:5" x14ac:dyDescent="0.25">
      <c r="A62" s="86" t="s">
        <v>337</v>
      </c>
      <c r="B62" s="79">
        <v>119389.49000000002</v>
      </c>
      <c r="C62" s="79"/>
      <c r="D62" s="79"/>
      <c r="E62" s="79">
        <v>119389.49000000002</v>
      </c>
    </row>
    <row r="63" spans="1:5" x14ac:dyDescent="0.25">
      <c r="A63" s="86" t="s">
        <v>329</v>
      </c>
      <c r="B63" s="79">
        <v>112757.48000000001</v>
      </c>
      <c r="C63" s="79"/>
      <c r="D63" s="79"/>
      <c r="E63" s="79">
        <v>112757.48000000001</v>
      </c>
    </row>
    <row r="64" spans="1:5" x14ac:dyDescent="0.25">
      <c r="A64" s="86" t="s">
        <v>233</v>
      </c>
      <c r="B64" s="79">
        <v>586307.92000000016</v>
      </c>
      <c r="C64" s="79"/>
      <c r="D64" s="79"/>
      <c r="E64" s="79">
        <v>586307.92000000016</v>
      </c>
    </row>
    <row r="65" spans="1:5" x14ac:dyDescent="0.25">
      <c r="A65" s="78" t="s">
        <v>18</v>
      </c>
      <c r="B65" s="79"/>
      <c r="C65" s="79">
        <v>62387.600000000013</v>
      </c>
      <c r="D65" s="79"/>
      <c r="E65" s="79">
        <v>62387.600000000013</v>
      </c>
    </row>
    <row r="66" spans="1:5" x14ac:dyDescent="0.25">
      <c r="A66" s="86" t="s">
        <v>16</v>
      </c>
      <c r="B66" s="79"/>
      <c r="C66" s="79">
        <v>62387.600000000013</v>
      </c>
      <c r="D66" s="79"/>
      <c r="E66" s="79">
        <v>62387.600000000013</v>
      </c>
    </row>
    <row r="67" spans="1:5" x14ac:dyDescent="0.25">
      <c r="A67" s="78" t="s">
        <v>199</v>
      </c>
      <c r="B67" s="79">
        <v>1413374.3800000004</v>
      </c>
      <c r="C67" s="79"/>
      <c r="D67" s="79"/>
      <c r="E67" s="79">
        <v>1413374.3800000004</v>
      </c>
    </row>
    <row r="68" spans="1:5" x14ac:dyDescent="0.25">
      <c r="A68" s="86" t="s">
        <v>321</v>
      </c>
      <c r="B68" s="79">
        <v>374325.60000000003</v>
      </c>
      <c r="C68" s="79"/>
      <c r="D68" s="79"/>
      <c r="E68" s="79">
        <v>374325.60000000003</v>
      </c>
    </row>
    <row r="69" spans="1:5" x14ac:dyDescent="0.25">
      <c r="A69" s="86" t="s">
        <v>449</v>
      </c>
      <c r="B69" s="79">
        <v>12350.470000000001</v>
      </c>
      <c r="C69" s="79"/>
      <c r="D69" s="79"/>
      <c r="E69" s="79">
        <v>12350.470000000001</v>
      </c>
    </row>
    <row r="70" spans="1:5" x14ac:dyDescent="0.25">
      <c r="A70" s="86" t="s">
        <v>198</v>
      </c>
      <c r="B70" s="79">
        <v>376345.09000000008</v>
      </c>
      <c r="C70" s="79"/>
      <c r="D70" s="79"/>
      <c r="E70" s="79">
        <v>376345.09000000008</v>
      </c>
    </row>
    <row r="71" spans="1:5" x14ac:dyDescent="0.25">
      <c r="A71" s="86" t="s">
        <v>480</v>
      </c>
      <c r="B71" s="79">
        <v>436956.41000000009</v>
      </c>
      <c r="C71" s="79"/>
      <c r="D71" s="79"/>
      <c r="E71" s="79">
        <v>436956.41000000009</v>
      </c>
    </row>
    <row r="72" spans="1:5" x14ac:dyDescent="0.25">
      <c r="A72" s="86" t="s">
        <v>274</v>
      </c>
      <c r="B72" s="79">
        <v>213396.81000000003</v>
      </c>
      <c r="C72" s="79"/>
      <c r="D72" s="79"/>
      <c r="E72" s="79">
        <v>213396.81000000003</v>
      </c>
    </row>
    <row r="73" spans="1:5" x14ac:dyDescent="0.25">
      <c r="A73" s="78" t="s">
        <v>298</v>
      </c>
      <c r="B73" s="79">
        <v>675163.06000000017</v>
      </c>
      <c r="C73" s="79"/>
      <c r="D73" s="79"/>
      <c r="E73" s="79">
        <v>675163.06000000017</v>
      </c>
    </row>
    <row r="74" spans="1:5" x14ac:dyDescent="0.25">
      <c r="A74" s="86" t="s">
        <v>306</v>
      </c>
      <c r="B74" s="79">
        <v>50730.460000000014</v>
      </c>
      <c r="C74" s="79"/>
      <c r="D74" s="79"/>
      <c r="E74" s="79">
        <v>50730.460000000014</v>
      </c>
    </row>
    <row r="75" spans="1:5" x14ac:dyDescent="0.25">
      <c r="A75" s="86" t="s">
        <v>457</v>
      </c>
      <c r="B75" s="79">
        <v>74003.600000000006</v>
      </c>
      <c r="C75" s="79"/>
      <c r="D75" s="79"/>
      <c r="E75" s="79">
        <v>74003.600000000006</v>
      </c>
    </row>
    <row r="76" spans="1:5" x14ac:dyDescent="0.25">
      <c r="A76" s="86" t="s">
        <v>297</v>
      </c>
      <c r="B76" s="79">
        <v>550429.00000000012</v>
      </c>
      <c r="C76" s="79"/>
      <c r="D76" s="79"/>
      <c r="E76" s="79">
        <v>550429.00000000012</v>
      </c>
    </row>
    <row r="77" spans="1:5" x14ac:dyDescent="0.25">
      <c r="A77" s="78" t="s">
        <v>425</v>
      </c>
      <c r="B77" s="79">
        <v>1104400.8800000001</v>
      </c>
      <c r="C77" s="79"/>
      <c r="D77" s="79"/>
      <c r="E77" s="79">
        <v>1104400.8800000001</v>
      </c>
    </row>
    <row r="78" spans="1:5" x14ac:dyDescent="0.25">
      <c r="A78" s="86" t="s">
        <v>539</v>
      </c>
      <c r="B78" s="79">
        <v>163457.69000000003</v>
      </c>
      <c r="C78" s="79"/>
      <c r="D78" s="79"/>
      <c r="E78" s="79">
        <v>163457.69000000003</v>
      </c>
    </row>
    <row r="79" spans="1:5" x14ac:dyDescent="0.25">
      <c r="A79" s="86" t="s">
        <v>424</v>
      </c>
      <c r="B79" s="79">
        <v>500261.19000000006</v>
      </c>
      <c r="C79" s="79"/>
      <c r="D79" s="79"/>
      <c r="E79" s="79">
        <v>500261.19000000006</v>
      </c>
    </row>
    <row r="80" spans="1:5" x14ac:dyDescent="0.25">
      <c r="A80" s="86" t="s">
        <v>488</v>
      </c>
      <c r="B80" s="79">
        <v>162488.48000000004</v>
      </c>
      <c r="C80" s="79"/>
      <c r="D80" s="79"/>
      <c r="E80" s="79">
        <v>162488.48000000004</v>
      </c>
    </row>
    <row r="81" spans="1:5" x14ac:dyDescent="0.25">
      <c r="A81" s="86" t="s">
        <v>464</v>
      </c>
      <c r="B81" s="79">
        <v>278193.52</v>
      </c>
      <c r="C81" s="79"/>
      <c r="D81" s="79"/>
      <c r="E81" s="79">
        <v>278193.52</v>
      </c>
    </row>
    <row r="82" spans="1:5" x14ac:dyDescent="0.25">
      <c r="A82" s="78" t="s">
        <v>216</v>
      </c>
      <c r="B82" s="79">
        <v>292736.51000000007</v>
      </c>
      <c r="C82" s="79"/>
      <c r="D82" s="79"/>
      <c r="E82" s="79">
        <v>292736.51000000007</v>
      </c>
    </row>
    <row r="83" spans="1:5" x14ac:dyDescent="0.25">
      <c r="A83" s="86" t="s">
        <v>524</v>
      </c>
      <c r="B83" s="79">
        <v>170265.15000000002</v>
      </c>
      <c r="C83" s="79"/>
      <c r="D83" s="79"/>
      <c r="E83" s="79">
        <v>170265.15000000002</v>
      </c>
    </row>
    <row r="84" spans="1:5" x14ac:dyDescent="0.25">
      <c r="A84" s="86" t="s">
        <v>494</v>
      </c>
      <c r="B84" s="79">
        <v>72992.040000000023</v>
      </c>
      <c r="C84" s="79"/>
      <c r="D84" s="79"/>
      <c r="E84" s="79">
        <v>72992.040000000023</v>
      </c>
    </row>
    <row r="85" spans="1:5" x14ac:dyDescent="0.25">
      <c r="A85" s="86" t="s">
        <v>251</v>
      </c>
      <c r="B85" s="79">
        <v>1805.3200000000002</v>
      </c>
      <c r="C85" s="79"/>
      <c r="D85" s="79"/>
      <c r="E85" s="79">
        <v>1805.3200000000002</v>
      </c>
    </row>
    <row r="86" spans="1:5" x14ac:dyDescent="0.25">
      <c r="A86" s="86" t="s">
        <v>215</v>
      </c>
      <c r="B86" s="79">
        <v>47674.000000000007</v>
      </c>
      <c r="C86" s="79"/>
      <c r="D86" s="79"/>
      <c r="E86" s="79">
        <v>47674.000000000007</v>
      </c>
    </row>
    <row r="87" spans="1:5" x14ac:dyDescent="0.25">
      <c r="A87" s="78" t="s">
        <v>54</v>
      </c>
      <c r="B87" s="79"/>
      <c r="C87" s="79">
        <v>40894.37000000001</v>
      </c>
      <c r="D87" s="79"/>
      <c r="E87" s="79">
        <v>40894.37000000001</v>
      </c>
    </row>
    <row r="88" spans="1:5" x14ac:dyDescent="0.25">
      <c r="A88" s="86" t="s">
        <v>53</v>
      </c>
      <c r="B88" s="79"/>
      <c r="C88" s="79">
        <v>40894.37000000001</v>
      </c>
      <c r="D88" s="79"/>
      <c r="E88" s="79">
        <v>40894.37000000001</v>
      </c>
    </row>
    <row r="89" spans="1:5" x14ac:dyDescent="0.25">
      <c r="A89" s="78" t="s">
        <v>182</v>
      </c>
      <c r="B89" s="79">
        <v>275648.89</v>
      </c>
      <c r="C89" s="79"/>
      <c r="D89" s="79"/>
      <c r="E89" s="79">
        <v>275648.89</v>
      </c>
    </row>
    <row r="90" spans="1:5" x14ac:dyDescent="0.25">
      <c r="A90" s="86" t="s">
        <v>181</v>
      </c>
      <c r="B90" s="79">
        <v>101102.76000000001</v>
      </c>
      <c r="C90" s="79"/>
      <c r="D90" s="79"/>
      <c r="E90" s="79">
        <v>101102.76000000001</v>
      </c>
    </row>
    <row r="91" spans="1:5" x14ac:dyDescent="0.25">
      <c r="A91" s="86" t="s">
        <v>385</v>
      </c>
      <c r="B91" s="79">
        <v>174546.13000000003</v>
      </c>
      <c r="C91" s="79"/>
      <c r="D91" s="79"/>
      <c r="E91" s="79">
        <v>174546.13000000003</v>
      </c>
    </row>
    <row r="92" spans="1:5" x14ac:dyDescent="0.25">
      <c r="A92" s="78" t="s">
        <v>112</v>
      </c>
      <c r="B92" s="79"/>
      <c r="C92" s="79"/>
      <c r="D92" s="79">
        <v>544061.9800000001</v>
      </c>
      <c r="E92" s="79">
        <v>544061.9800000001</v>
      </c>
    </row>
    <row r="93" spans="1:5" x14ac:dyDescent="0.25">
      <c r="A93" s="86" t="s">
        <v>111</v>
      </c>
      <c r="B93" s="79"/>
      <c r="C93" s="79"/>
      <c r="D93" s="79">
        <v>544061.9800000001</v>
      </c>
      <c r="E93" s="79">
        <v>544061.9800000001</v>
      </c>
    </row>
    <row r="94" spans="1:5" x14ac:dyDescent="0.25">
      <c r="A94" s="78" t="s">
        <v>121</v>
      </c>
      <c r="B94" s="79"/>
      <c r="C94" s="79"/>
      <c r="D94" s="79">
        <v>220832.26000000004</v>
      </c>
      <c r="E94" s="79">
        <v>220832.26000000004</v>
      </c>
    </row>
    <row r="95" spans="1:5" x14ac:dyDescent="0.25">
      <c r="A95" s="86" t="s">
        <v>120</v>
      </c>
      <c r="B95" s="79"/>
      <c r="C95" s="79"/>
      <c r="D95" s="79">
        <v>220832.26000000004</v>
      </c>
      <c r="E95" s="79">
        <v>220832.26000000004</v>
      </c>
    </row>
    <row r="96" spans="1:5" x14ac:dyDescent="0.25">
      <c r="A96" s="78" t="s">
        <v>225</v>
      </c>
      <c r="B96" s="79">
        <v>737608.74000000011</v>
      </c>
      <c r="C96" s="79"/>
      <c r="D96" s="79"/>
      <c r="E96" s="79">
        <v>737608.74000000011</v>
      </c>
    </row>
    <row r="97" spans="1:5" x14ac:dyDescent="0.25">
      <c r="A97" s="86" t="s">
        <v>601</v>
      </c>
      <c r="B97" s="79">
        <v>318770.87000000005</v>
      </c>
      <c r="C97" s="79"/>
      <c r="D97" s="79"/>
      <c r="E97" s="79">
        <v>318770.87000000005</v>
      </c>
    </row>
    <row r="98" spans="1:5" x14ac:dyDescent="0.25">
      <c r="A98" s="86" t="s">
        <v>433</v>
      </c>
      <c r="B98" s="79">
        <v>175093.05000000002</v>
      </c>
      <c r="C98" s="79"/>
      <c r="D98" s="79"/>
      <c r="E98" s="79">
        <v>175093.05000000002</v>
      </c>
    </row>
    <row r="99" spans="1:5" x14ac:dyDescent="0.25">
      <c r="A99" s="86" t="s">
        <v>510</v>
      </c>
      <c r="B99" s="79">
        <v>64710.80000000001</v>
      </c>
      <c r="C99" s="79"/>
      <c r="D99" s="79"/>
      <c r="E99" s="79">
        <v>64710.80000000001</v>
      </c>
    </row>
    <row r="100" spans="1:5" x14ac:dyDescent="0.25">
      <c r="A100" s="86" t="s">
        <v>224</v>
      </c>
      <c r="B100" s="79">
        <v>179034.02000000002</v>
      </c>
      <c r="C100" s="79"/>
      <c r="D100" s="79"/>
      <c r="E100" s="79">
        <v>179034.02000000002</v>
      </c>
    </row>
    <row r="101" spans="1:5" x14ac:dyDescent="0.25">
      <c r="A101" s="78" t="s">
        <v>28</v>
      </c>
      <c r="B101" s="79"/>
      <c r="C101" s="79">
        <v>690596.61000000022</v>
      </c>
      <c r="D101" s="79"/>
      <c r="E101" s="79">
        <v>690596.61000000022</v>
      </c>
    </row>
    <row r="102" spans="1:5" x14ac:dyDescent="0.25">
      <c r="A102" s="86" t="s">
        <v>68</v>
      </c>
      <c r="B102" s="79"/>
      <c r="C102" s="79">
        <v>109148.05000000003</v>
      </c>
      <c r="D102" s="79"/>
      <c r="E102" s="79">
        <v>109148.05000000003</v>
      </c>
    </row>
    <row r="103" spans="1:5" x14ac:dyDescent="0.25">
      <c r="A103" s="86" t="s">
        <v>27</v>
      </c>
      <c r="B103" s="79"/>
      <c r="C103" s="79">
        <v>581448.56000000017</v>
      </c>
      <c r="D103" s="79"/>
      <c r="E103" s="79">
        <v>581448.56000000017</v>
      </c>
    </row>
    <row r="104" spans="1:5" x14ac:dyDescent="0.25">
      <c r="A104" s="78" t="s">
        <v>46</v>
      </c>
      <c r="B104" s="79"/>
      <c r="C104" s="79">
        <v>386930.17000000004</v>
      </c>
      <c r="D104" s="79"/>
      <c r="E104" s="79">
        <v>386930.17000000004</v>
      </c>
    </row>
    <row r="105" spans="1:5" x14ac:dyDescent="0.25">
      <c r="A105" s="86" t="s">
        <v>45</v>
      </c>
      <c r="B105" s="79"/>
      <c r="C105" s="79">
        <v>311958.57000000007</v>
      </c>
      <c r="D105" s="79"/>
      <c r="E105" s="79">
        <v>311958.57000000007</v>
      </c>
    </row>
    <row r="106" spans="1:5" x14ac:dyDescent="0.25">
      <c r="A106" s="86" t="s">
        <v>61</v>
      </c>
      <c r="B106" s="79"/>
      <c r="C106" s="79">
        <v>74971.600000000006</v>
      </c>
      <c r="D106" s="79"/>
      <c r="E106" s="79">
        <v>74971.600000000006</v>
      </c>
    </row>
    <row r="107" spans="1:5" x14ac:dyDescent="0.25">
      <c r="A107" s="78" t="s">
        <v>105</v>
      </c>
      <c r="B107" s="79"/>
      <c r="C107" s="79"/>
      <c r="D107" s="79">
        <v>71926.030000000013</v>
      </c>
      <c r="E107" s="79">
        <v>71926.030000000013</v>
      </c>
    </row>
    <row r="108" spans="1:5" x14ac:dyDescent="0.25">
      <c r="A108" s="86" t="s">
        <v>104</v>
      </c>
      <c r="B108" s="79"/>
      <c r="C108" s="79"/>
      <c r="D108" s="79">
        <v>71926.030000000013</v>
      </c>
      <c r="E108" s="79">
        <v>71926.030000000013</v>
      </c>
    </row>
    <row r="109" spans="1:5" x14ac:dyDescent="0.25">
      <c r="A109" s="78" t="s">
        <v>1957</v>
      </c>
      <c r="B109" s="79">
        <v>12309235.620000003</v>
      </c>
      <c r="C109" s="79">
        <v>1421743.9500000004</v>
      </c>
      <c r="D109" s="79">
        <v>1894013.0000000005</v>
      </c>
      <c r="E109" s="79">
        <v>15624992.570000002</v>
      </c>
    </row>
  </sheetData>
  <pageMargins left="0.7" right="0.7" top="0.78740157499999996" bottom="0.78740157499999996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C55C48-3C0D-4C3A-81DF-CE1C7EA3B29A}">
  <dimension ref="A1:D162"/>
  <sheetViews>
    <sheetView workbookViewId="0">
      <selection activeCell="C61" sqref="C61"/>
    </sheetView>
  </sheetViews>
  <sheetFormatPr baseColWidth="10" defaultColWidth="11.44140625" defaultRowHeight="14.4" x14ac:dyDescent="0.3"/>
  <cols>
    <col min="1" max="2" width="11.44140625" style="43"/>
    <col min="3" max="3" width="12" style="43" bestFit="1" customWidth="1"/>
    <col min="4" max="16384" width="11.44140625" style="43"/>
  </cols>
  <sheetData>
    <row r="1" spans="1:4" x14ac:dyDescent="0.3">
      <c r="A1" s="42" t="s">
        <v>1413</v>
      </c>
      <c r="B1" s="42" t="s">
        <v>1414</v>
      </c>
      <c r="C1" s="42" t="s">
        <v>1267</v>
      </c>
      <c r="D1" s="42" t="s">
        <v>630</v>
      </c>
    </row>
    <row r="2" spans="1:4" x14ac:dyDescent="0.3">
      <c r="A2" s="43" t="s">
        <v>1426</v>
      </c>
      <c r="B2" s="43" t="s">
        <v>1416</v>
      </c>
      <c r="C2" s="53">
        <v>545</v>
      </c>
      <c r="D2" s="46">
        <v>43103</v>
      </c>
    </row>
    <row r="3" spans="1:4" x14ac:dyDescent="0.3">
      <c r="A3" s="43" t="s">
        <v>1427</v>
      </c>
      <c r="B3" s="43" t="s">
        <v>1419</v>
      </c>
      <c r="C3" s="53">
        <v>425</v>
      </c>
      <c r="D3" s="46">
        <v>43104</v>
      </c>
    </row>
    <row r="4" spans="1:4" x14ac:dyDescent="0.3">
      <c r="A4" s="43" t="s">
        <v>1427</v>
      </c>
      <c r="B4" s="43" t="s">
        <v>1419</v>
      </c>
      <c r="C4" s="53">
        <v>366</v>
      </c>
      <c r="D4" s="46">
        <v>43104</v>
      </c>
    </row>
    <row r="5" spans="1:4" x14ac:dyDescent="0.3">
      <c r="A5" s="43" t="s">
        <v>1426</v>
      </c>
      <c r="B5" s="43" t="s">
        <v>1416</v>
      </c>
      <c r="C5" s="53">
        <v>512</v>
      </c>
      <c r="D5" s="46">
        <v>43105</v>
      </c>
    </row>
    <row r="6" spans="1:4" x14ac:dyDescent="0.3">
      <c r="A6" s="43" t="s">
        <v>1427</v>
      </c>
      <c r="B6" s="43" t="s">
        <v>1419</v>
      </c>
      <c r="C6" s="53">
        <v>592</v>
      </c>
      <c r="D6" s="46">
        <v>43105</v>
      </c>
    </row>
    <row r="7" spans="1:4" x14ac:dyDescent="0.3">
      <c r="A7" s="43" t="s">
        <v>1427</v>
      </c>
      <c r="B7" s="43" t="s">
        <v>1419</v>
      </c>
      <c r="C7" s="53">
        <v>226</v>
      </c>
      <c r="D7" s="46">
        <v>43105</v>
      </c>
    </row>
    <row r="8" spans="1:4" x14ac:dyDescent="0.3">
      <c r="A8" s="43" t="s">
        <v>1428</v>
      </c>
      <c r="B8" s="43" t="s">
        <v>1421</v>
      </c>
      <c r="C8" s="53">
        <v>189</v>
      </c>
      <c r="D8" s="46">
        <v>43106</v>
      </c>
    </row>
    <row r="9" spans="1:4" x14ac:dyDescent="0.3">
      <c r="A9" s="43" t="s">
        <v>1427</v>
      </c>
      <c r="B9" s="43" t="s">
        <v>1419</v>
      </c>
      <c r="C9" s="53">
        <v>479</v>
      </c>
      <c r="D9" s="46">
        <v>43106</v>
      </c>
    </row>
    <row r="10" spans="1:4" x14ac:dyDescent="0.3">
      <c r="A10" s="43" t="s">
        <v>1427</v>
      </c>
      <c r="B10" s="43" t="s">
        <v>1419</v>
      </c>
      <c r="C10" s="53">
        <v>1374</v>
      </c>
      <c r="D10" s="46">
        <v>43106</v>
      </c>
    </row>
    <row r="11" spans="1:4" x14ac:dyDescent="0.3">
      <c r="A11" s="43" t="s">
        <v>1429</v>
      </c>
      <c r="B11" s="43" t="s">
        <v>1418</v>
      </c>
      <c r="C11" s="53">
        <v>538</v>
      </c>
      <c r="D11" s="46">
        <v>43106</v>
      </c>
    </row>
    <row r="12" spans="1:4" x14ac:dyDescent="0.3">
      <c r="A12" s="43" t="s">
        <v>1430</v>
      </c>
      <c r="B12" s="43" t="s">
        <v>1422</v>
      </c>
      <c r="C12" s="53">
        <v>478</v>
      </c>
      <c r="D12" s="46">
        <v>43107</v>
      </c>
    </row>
    <row r="13" spans="1:4" x14ac:dyDescent="0.3">
      <c r="A13" s="43" t="s">
        <v>1427</v>
      </c>
      <c r="B13" s="43" t="s">
        <v>1419</v>
      </c>
      <c r="C13" s="53">
        <v>494</v>
      </c>
      <c r="D13" s="46">
        <v>43107</v>
      </c>
    </row>
    <row r="14" spans="1:4" x14ac:dyDescent="0.3">
      <c r="A14" s="43" t="s">
        <v>1429</v>
      </c>
      <c r="B14" s="43" t="s">
        <v>1418</v>
      </c>
      <c r="C14" s="53">
        <v>259</v>
      </c>
      <c r="D14" s="46">
        <v>43107</v>
      </c>
    </row>
    <row r="15" spans="1:4" x14ac:dyDescent="0.3">
      <c r="A15" s="43" t="s">
        <v>1431</v>
      </c>
      <c r="B15" s="43" t="s">
        <v>1418</v>
      </c>
      <c r="C15" s="53">
        <v>676</v>
      </c>
      <c r="D15" s="46">
        <v>43109</v>
      </c>
    </row>
    <row r="16" spans="1:4" x14ac:dyDescent="0.3">
      <c r="A16" s="43" t="s">
        <v>1430</v>
      </c>
      <c r="B16" s="43" t="s">
        <v>1422</v>
      </c>
      <c r="C16" s="53">
        <v>144</v>
      </c>
      <c r="D16" s="46">
        <v>43110</v>
      </c>
    </row>
    <row r="17" spans="1:4" x14ac:dyDescent="0.3">
      <c r="A17" s="43" t="s">
        <v>1426</v>
      </c>
      <c r="B17" s="43" t="s">
        <v>1416</v>
      </c>
      <c r="C17" s="53">
        <v>304</v>
      </c>
      <c r="D17" s="46">
        <v>43110</v>
      </c>
    </row>
    <row r="18" spans="1:4" x14ac:dyDescent="0.3">
      <c r="A18" s="43" t="s">
        <v>1426</v>
      </c>
      <c r="B18" s="43" t="s">
        <v>1416</v>
      </c>
      <c r="C18" s="53">
        <v>240</v>
      </c>
      <c r="D18" s="46">
        <v>43110</v>
      </c>
    </row>
    <row r="19" spans="1:4" x14ac:dyDescent="0.3">
      <c r="A19" s="43" t="s">
        <v>1432</v>
      </c>
      <c r="B19" s="43" t="s">
        <v>1419</v>
      </c>
      <c r="C19" s="53">
        <v>1800</v>
      </c>
      <c r="D19" s="46">
        <v>43111</v>
      </c>
    </row>
    <row r="20" spans="1:4" x14ac:dyDescent="0.3">
      <c r="A20" s="43" t="s">
        <v>1429</v>
      </c>
      <c r="B20" s="43" t="s">
        <v>1418</v>
      </c>
      <c r="C20" s="53">
        <v>354</v>
      </c>
      <c r="D20" s="46">
        <v>43111</v>
      </c>
    </row>
    <row r="21" spans="1:4" x14ac:dyDescent="0.3">
      <c r="A21" s="43" t="s">
        <v>1429</v>
      </c>
      <c r="B21" s="43" t="s">
        <v>1418</v>
      </c>
      <c r="C21" s="53">
        <v>7899</v>
      </c>
      <c r="D21" s="46">
        <v>43111</v>
      </c>
    </row>
    <row r="22" spans="1:4" x14ac:dyDescent="0.3">
      <c r="A22" s="43" t="s">
        <v>1428</v>
      </c>
      <c r="B22" s="43" t="s">
        <v>1421</v>
      </c>
      <c r="C22" s="53">
        <v>1589</v>
      </c>
      <c r="D22" s="46">
        <v>43112</v>
      </c>
    </row>
    <row r="23" spans="1:4" x14ac:dyDescent="0.3">
      <c r="A23" s="43" t="s">
        <v>1427</v>
      </c>
      <c r="B23" s="43" t="s">
        <v>1419</v>
      </c>
      <c r="C23" s="53">
        <v>3083</v>
      </c>
      <c r="D23" s="46">
        <v>43112</v>
      </c>
    </row>
    <row r="24" spans="1:4" x14ac:dyDescent="0.3">
      <c r="A24" s="43" t="s">
        <v>1430</v>
      </c>
      <c r="B24" s="43" t="s">
        <v>1422</v>
      </c>
      <c r="C24" s="53">
        <v>448</v>
      </c>
      <c r="D24" s="46">
        <v>43113</v>
      </c>
    </row>
    <row r="25" spans="1:4" x14ac:dyDescent="0.3">
      <c r="A25" s="43" t="s">
        <v>1429</v>
      </c>
      <c r="B25" s="43" t="s">
        <v>1418</v>
      </c>
      <c r="C25" s="53">
        <v>161</v>
      </c>
      <c r="D25" s="46">
        <v>43113</v>
      </c>
    </row>
    <row r="26" spans="1:4" x14ac:dyDescent="0.3">
      <c r="A26" s="43" t="s">
        <v>1429</v>
      </c>
      <c r="B26" s="43" t="s">
        <v>1418</v>
      </c>
      <c r="C26" s="53">
        <v>492</v>
      </c>
      <c r="D26" s="46">
        <v>43113</v>
      </c>
    </row>
    <row r="27" spans="1:4" x14ac:dyDescent="0.3">
      <c r="A27" s="43" t="s">
        <v>1430</v>
      </c>
      <c r="B27" s="43" t="s">
        <v>1422</v>
      </c>
      <c r="C27" s="53">
        <v>261</v>
      </c>
      <c r="D27" s="46">
        <v>43114</v>
      </c>
    </row>
    <row r="28" spans="1:4" x14ac:dyDescent="0.3">
      <c r="A28" s="43" t="s">
        <v>1427</v>
      </c>
      <c r="B28" s="43" t="s">
        <v>1419</v>
      </c>
      <c r="C28" s="53">
        <v>267</v>
      </c>
      <c r="D28" s="46">
        <v>43115</v>
      </c>
    </row>
    <row r="29" spans="1:4" x14ac:dyDescent="0.3">
      <c r="A29" s="43" t="s">
        <v>1429</v>
      </c>
      <c r="B29" s="43" t="s">
        <v>1418</v>
      </c>
      <c r="C29" s="53">
        <v>274</v>
      </c>
      <c r="D29" s="46">
        <v>43115</v>
      </c>
    </row>
    <row r="30" spans="1:4" x14ac:dyDescent="0.3">
      <c r="A30" s="43" t="s">
        <v>1426</v>
      </c>
      <c r="B30" s="43" t="s">
        <v>1416</v>
      </c>
      <c r="C30" s="53">
        <v>107</v>
      </c>
      <c r="D30" s="46">
        <v>43116</v>
      </c>
    </row>
    <row r="31" spans="1:4" x14ac:dyDescent="0.3">
      <c r="A31" s="43" t="s">
        <v>1427</v>
      </c>
      <c r="B31" s="43" t="s">
        <v>1419</v>
      </c>
      <c r="C31" s="53">
        <v>217</v>
      </c>
      <c r="D31" s="46">
        <v>43116</v>
      </c>
    </row>
    <row r="32" spans="1:4" x14ac:dyDescent="0.3">
      <c r="A32" s="43" t="s">
        <v>1429</v>
      </c>
      <c r="B32" s="43" t="s">
        <v>1418</v>
      </c>
      <c r="C32" s="53">
        <v>487</v>
      </c>
      <c r="D32" s="46">
        <v>43116</v>
      </c>
    </row>
    <row r="33" spans="1:4" x14ac:dyDescent="0.3">
      <c r="A33" s="43" t="s">
        <v>1430</v>
      </c>
      <c r="B33" s="43" t="s">
        <v>1422</v>
      </c>
      <c r="C33" s="53">
        <v>175</v>
      </c>
      <c r="D33" s="46">
        <v>43117</v>
      </c>
    </row>
    <row r="34" spans="1:4" x14ac:dyDescent="0.3">
      <c r="A34" s="43" t="s">
        <v>1426</v>
      </c>
      <c r="B34" s="43" t="s">
        <v>1416</v>
      </c>
      <c r="C34" s="53">
        <v>362</v>
      </c>
      <c r="D34" s="46">
        <v>43117</v>
      </c>
    </row>
    <row r="35" spans="1:4" x14ac:dyDescent="0.3">
      <c r="A35" s="43" t="s">
        <v>1427</v>
      </c>
      <c r="B35" s="43" t="s">
        <v>1419</v>
      </c>
      <c r="C35" s="53">
        <v>479</v>
      </c>
      <c r="D35" s="46">
        <v>43117</v>
      </c>
    </row>
    <row r="36" spans="1:4" x14ac:dyDescent="0.3">
      <c r="A36" s="43" t="s">
        <v>1430</v>
      </c>
      <c r="B36" s="43" t="s">
        <v>1422</v>
      </c>
      <c r="C36" s="53">
        <v>498</v>
      </c>
      <c r="D36" s="46">
        <v>43118</v>
      </c>
    </row>
    <row r="37" spans="1:4" x14ac:dyDescent="0.3">
      <c r="A37" s="43" t="s">
        <v>1433</v>
      </c>
      <c r="B37" s="43" t="s">
        <v>1422</v>
      </c>
      <c r="C37" s="53">
        <v>1752</v>
      </c>
      <c r="D37" s="46">
        <v>43119</v>
      </c>
    </row>
    <row r="38" spans="1:4" x14ac:dyDescent="0.3">
      <c r="A38" s="43" t="s">
        <v>1426</v>
      </c>
      <c r="B38" s="43" t="s">
        <v>1416</v>
      </c>
      <c r="C38" s="53">
        <v>19080</v>
      </c>
      <c r="D38" s="46">
        <v>43119</v>
      </c>
    </row>
    <row r="39" spans="1:4" x14ac:dyDescent="0.3">
      <c r="A39" s="43" t="s">
        <v>1429</v>
      </c>
      <c r="B39" s="43" t="s">
        <v>1418</v>
      </c>
      <c r="C39" s="53">
        <v>156</v>
      </c>
      <c r="D39" s="46">
        <v>43119</v>
      </c>
    </row>
    <row r="40" spans="1:4" x14ac:dyDescent="0.3">
      <c r="A40" s="43" t="s">
        <v>1431</v>
      </c>
      <c r="B40" s="43" t="s">
        <v>1418</v>
      </c>
      <c r="C40" s="53">
        <v>15899</v>
      </c>
      <c r="D40" s="46">
        <v>43119</v>
      </c>
    </row>
    <row r="41" spans="1:4" x14ac:dyDescent="0.3">
      <c r="A41" s="43" t="s">
        <v>1432</v>
      </c>
      <c r="B41" s="43" t="s">
        <v>1419</v>
      </c>
      <c r="C41" s="53">
        <v>642</v>
      </c>
      <c r="D41" s="46">
        <v>43120</v>
      </c>
    </row>
    <row r="42" spans="1:4" x14ac:dyDescent="0.3">
      <c r="A42" s="43" t="s">
        <v>1430</v>
      </c>
      <c r="B42" s="43" t="s">
        <v>1422</v>
      </c>
      <c r="C42" s="53">
        <v>593</v>
      </c>
      <c r="D42" s="46">
        <v>43121</v>
      </c>
    </row>
    <row r="43" spans="1:4" x14ac:dyDescent="0.3">
      <c r="A43" s="43" t="s">
        <v>1430</v>
      </c>
      <c r="B43" s="43" t="s">
        <v>1422</v>
      </c>
      <c r="C43" s="53">
        <v>11961</v>
      </c>
      <c r="D43" s="46">
        <v>43121</v>
      </c>
    </row>
    <row r="44" spans="1:4" x14ac:dyDescent="0.3">
      <c r="A44" s="43" t="s">
        <v>1426</v>
      </c>
      <c r="B44" s="43" t="s">
        <v>1416</v>
      </c>
      <c r="C44" s="53">
        <v>567</v>
      </c>
      <c r="D44" s="46">
        <v>43121</v>
      </c>
    </row>
    <row r="45" spans="1:4" x14ac:dyDescent="0.3">
      <c r="A45" s="43" t="s">
        <v>1427</v>
      </c>
      <c r="B45" s="43" t="s">
        <v>1419</v>
      </c>
      <c r="C45" s="53">
        <v>13206</v>
      </c>
      <c r="D45" s="46">
        <v>43121</v>
      </c>
    </row>
    <row r="46" spans="1:4" x14ac:dyDescent="0.3">
      <c r="A46" s="43" t="s">
        <v>1430</v>
      </c>
      <c r="B46" s="43" t="s">
        <v>1422</v>
      </c>
      <c r="C46" s="53">
        <v>563</v>
      </c>
      <c r="D46" s="46">
        <v>43123</v>
      </c>
    </row>
    <row r="47" spans="1:4" x14ac:dyDescent="0.3">
      <c r="A47" s="43" t="s">
        <v>1426</v>
      </c>
      <c r="B47" s="43" t="s">
        <v>1416</v>
      </c>
      <c r="C47" s="53">
        <v>376</v>
      </c>
      <c r="D47" s="46">
        <v>43123</v>
      </c>
    </row>
    <row r="48" spans="1:4" x14ac:dyDescent="0.3">
      <c r="A48" s="43" t="s">
        <v>1427</v>
      </c>
      <c r="B48" s="43" t="s">
        <v>1419</v>
      </c>
      <c r="C48" s="53">
        <v>546</v>
      </c>
      <c r="D48" s="46">
        <v>43123</v>
      </c>
    </row>
    <row r="49" spans="1:4" x14ac:dyDescent="0.3">
      <c r="A49" s="43" t="s">
        <v>1427</v>
      </c>
      <c r="B49" s="43" t="s">
        <v>1419</v>
      </c>
      <c r="C49" s="53">
        <v>443</v>
      </c>
      <c r="D49" s="46">
        <v>43123</v>
      </c>
    </row>
    <row r="50" spans="1:4" x14ac:dyDescent="0.3">
      <c r="A50" s="43" t="s">
        <v>1427</v>
      </c>
      <c r="B50" s="43" t="s">
        <v>1419</v>
      </c>
      <c r="C50" s="53">
        <v>557</v>
      </c>
      <c r="D50" s="46">
        <v>43123</v>
      </c>
    </row>
    <row r="51" spans="1:4" x14ac:dyDescent="0.3">
      <c r="A51" s="43" t="s">
        <v>1431</v>
      </c>
      <c r="B51" s="43" t="s">
        <v>1418</v>
      </c>
      <c r="C51" s="53">
        <v>496</v>
      </c>
      <c r="D51" s="46">
        <v>43123</v>
      </c>
    </row>
    <row r="52" spans="1:4" x14ac:dyDescent="0.3">
      <c r="A52" s="43" t="s">
        <v>1428</v>
      </c>
      <c r="B52" s="43" t="s">
        <v>1421</v>
      </c>
      <c r="C52" s="53">
        <v>375</v>
      </c>
      <c r="D52" s="46">
        <v>43124</v>
      </c>
    </row>
    <row r="53" spans="1:4" x14ac:dyDescent="0.3">
      <c r="A53" s="43" t="s">
        <v>1433</v>
      </c>
      <c r="B53" s="43" t="s">
        <v>1422</v>
      </c>
      <c r="C53" s="53">
        <v>6236</v>
      </c>
      <c r="D53" s="46">
        <v>43124</v>
      </c>
    </row>
    <row r="54" spans="1:4" x14ac:dyDescent="0.3">
      <c r="A54" s="43" t="s">
        <v>1426</v>
      </c>
      <c r="B54" s="43" t="s">
        <v>1416</v>
      </c>
      <c r="C54" s="53">
        <v>275</v>
      </c>
      <c r="D54" s="46">
        <v>43124</v>
      </c>
    </row>
    <row r="55" spans="1:4" x14ac:dyDescent="0.3">
      <c r="A55" s="43" t="s">
        <v>1429</v>
      </c>
      <c r="B55" s="43" t="s">
        <v>1418</v>
      </c>
      <c r="C55" s="53">
        <v>176</v>
      </c>
      <c r="D55" s="46">
        <v>43124</v>
      </c>
    </row>
    <row r="56" spans="1:4" x14ac:dyDescent="0.3">
      <c r="A56" s="43" t="s">
        <v>1433</v>
      </c>
      <c r="B56" s="43" t="s">
        <v>1422</v>
      </c>
      <c r="C56" s="53">
        <v>1051</v>
      </c>
      <c r="D56" s="46">
        <v>43126</v>
      </c>
    </row>
    <row r="57" spans="1:4" x14ac:dyDescent="0.3">
      <c r="A57" s="43" t="s">
        <v>1427</v>
      </c>
      <c r="B57" s="43" t="s">
        <v>1419</v>
      </c>
      <c r="C57" s="53">
        <v>334</v>
      </c>
      <c r="D57" s="46">
        <v>43126</v>
      </c>
    </row>
    <row r="58" spans="1:4" x14ac:dyDescent="0.3">
      <c r="A58" s="43" t="s">
        <v>1427</v>
      </c>
      <c r="B58" s="43" t="s">
        <v>1419</v>
      </c>
      <c r="C58" s="53">
        <v>101</v>
      </c>
      <c r="D58" s="46">
        <v>43126</v>
      </c>
    </row>
    <row r="59" spans="1:4" x14ac:dyDescent="0.3">
      <c r="A59" s="43" t="s">
        <v>1429</v>
      </c>
      <c r="B59" s="43" t="s">
        <v>1418</v>
      </c>
      <c r="C59" s="53">
        <v>322</v>
      </c>
      <c r="D59" s="46">
        <v>43127</v>
      </c>
    </row>
    <row r="60" spans="1:4" x14ac:dyDescent="0.3">
      <c r="A60" s="43" t="s">
        <v>1431</v>
      </c>
      <c r="B60" s="43" t="s">
        <v>1418</v>
      </c>
      <c r="C60" s="53">
        <v>2960</v>
      </c>
      <c r="D60" s="46">
        <v>43127</v>
      </c>
    </row>
    <row r="61" spans="1:4" x14ac:dyDescent="0.3">
      <c r="A61" s="43" t="s">
        <v>1431</v>
      </c>
      <c r="B61" s="43" t="s">
        <v>1418</v>
      </c>
      <c r="C61" s="53">
        <v>1910</v>
      </c>
      <c r="D61" s="46">
        <v>43127</v>
      </c>
    </row>
    <row r="62" spans="1:4" x14ac:dyDescent="0.3">
      <c r="A62" s="43" t="s">
        <v>1432</v>
      </c>
      <c r="B62" s="43" t="s">
        <v>1419</v>
      </c>
      <c r="C62" s="53">
        <v>725</v>
      </c>
      <c r="D62" s="46">
        <v>43128</v>
      </c>
    </row>
    <row r="63" spans="1:4" x14ac:dyDescent="0.3">
      <c r="A63" s="43" t="s">
        <v>1426</v>
      </c>
      <c r="B63" s="43" t="s">
        <v>1416</v>
      </c>
      <c r="C63" s="53">
        <v>420</v>
      </c>
      <c r="D63" s="46">
        <v>43128</v>
      </c>
    </row>
    <row r="64" spans="1:4" x14ac:dyDescent="0.3">
      <c r="A64" s="43" t="s">
        <v>1427</v>
      </c>
      <c r="B64" s="43" t="s">
        <v>1419</v>
      </c>
      <c r="C64" s="53">
        <v>191</v>
      </c>
      <c r="D64" s="46">
        <v>43128</v>
      </c>
    </row>
    <row r="65" spans="1:4" x14ac:dyDescent="0.3">
      <c r="A65" s="43" t="s">
        <v>1430</v>
      </c>
      <c r="B65" s="43" t="s">
        <v>1422</v>
      </c>
      <c r="C65" s="53">
        <v>498</v>
      </c>
      <c r="D65" s="46">
        <v>43130</v>
      </c>
    </row>
    <row r="66" spans="1:4" x14ac:dyDescent="0.3">
      <c r="A66" s="43" t="s">
        <v>1432</v>
      </c>
      <c r="B66" s="43" t="s">
        <v>1419</v>
      </c>
      <c r="C66" s="53">
        <v>2598</v>
      </c>
      <c r="D66" s="46">
        <v>43131</v>
      </c>
    </row>
    <row r="67" spans="1:4" x14ac:dyDescent="0.3">
      <c r="A67" s="43" t="s">
        <v>1429</v>
      </c>
      <c r="B67" s="43" t="s">
        <v>1418</v>
      </c>
      <c r="C67" s="53">
        <v>126</v>
      </c>
      <c r="D67" s="46">
        <v>43131</v>
      </c>
    </row>
    <row r="68" spans="1:4" x14ac:dyDescent="0.3">
      <c r="A68" s="43" t="s">
        <v>1426</v>
      </c>
      <c r="B68" s="43" t="s">
        <v>1416</v>
      </c>
      <c r="C68" s="53">
        <v>19107</v>
      </c>
      <c r="D68" s="46">
        <v>43133</v>
      </c>
    </row>
    <row r="69" spans="1:4" x14ac:dyDescent="0.3">
      <c r="A69" s="43" t="s">
        <v>1427</v>
      </c>
      <c r="B69" s="43" t="s">
        <v>1419</v>
      </c>
      <c r="C69" s="53">
        <v>15238</v>
      </c>
      <c r="D69" s="46">
        <v>43134</v>
      </c>
    </row>
    <row r="70" spans="1:4" x14ac:dyDescent="0.3">
      <c r="A70" s="43" t="s">
        <v>1427</v>
      </c>
      <c r="B70" s="43" t="s">
        <v>1419</v>
      </c>
      <c r="C70" s="53">
        <v>384</v>
      </c>
      <c r="D70" s="46">
        <v>43135</v>
      </c>
    </row>
    <row r="71" spans="1:4" x14ac:dyDescent="0.3">
      <c r="A71" s="43" t="s">
        <v>1431</v>
      </c>
      <c r="B71" s="43" t="s">
        <v>1418</v>
      </c>
      <c r="C71" s="53">
        <v>695</v>
      </c>
      <c r="D71" s="46">
        <v>43135</v>
      </c>
    </row>
    <row r="72" spans="1:4" x14ac:dyDescent="0.3">
      <c r="A72" s="43" t="s">
        <v>1428</v>
      </c>
      <c r="B72" s="43" t="s">
        <v>1421</v>
      </c>
      <c r="C72" s="53">
        <v>402</v>
      </c>
      <c r="D72" s="46">
        <v>43137</v>
      </c>
    </row>
    <row r="73" spans="1:4" x14ac:dyDescent="0.3">
      <c r="A73" s="43" t="s">
        <v>1431</v>
      </c>
      <c r="B73" s="43" t="s">
        <v>1418</v>
      </c>
      <c r="C73" s="53">
        <v>4484</v>
      </c>
      <c r="D73" s="46">
        <v>43137</v>
      </c>
    </row>
    <row r="74" spans="1:4" x14ac:dyDescent="0.3">
      <c r="A74" s="43" t="s">
        <v>1426</v>
      </c>
      <c r="B74" s="43" t="s">
        <v>1416</v>
      </c>
      <c r="C74" s="53">
        <v>106</v>
      </c>
      <c r="D74" s="46">
        <v>43138</v>
      </c>
    </row>
    <row r="75" spans="1:4" x14ac:dyDescent="0.3">
      <c r="A75" s="43" t="s">
        <v>1426</v>
      </c>
      <c r="B75" s="43" t="s">
        <v>1416</v>
      </c>
      <c r="C75" s="53">
        <v>251</v>
      </c>
      <c r="D75" s="46">
        <v>43138</v>
      </c>
    </row>
    <row r="76" spans="1:4" x14ac:dyDescent="0.3">
      <c r="A76" s="43" t="s">
        <v>1430</v>
      </c>
      <c r="B76" s="43" t="s">
        <v>1422</v>
      </c>
      <c r="C76" s="53">
        <v>389</v>
      </c>
      <c r="D76" s="46">
        <v>43139</v>
      </c>
    </row>
    <row r="77" spans="1:4" x14ac:dyDescent="0.3">
      <c r="A77" s="43" t="s">
        <v>1430</v>
      </c>
      <c r="B77" s="43" t="s">
        <v>1422</v>
      </c>
      <c r="C77" s="53">
        <v>6299</v>
      </c>
      <c r="D77" s="46">
        <v>43139</v>
      </c>
    </row>
    <row r="78" spans="1:4" x14ac:dyDescent="0.3">
      <c r="A78" s="43" t="s">
        <v>1430</v>
      </c>
      <c r="B78" s="43" t="s">
        <v>1422</v>
      </c>
      <c r="C78" s="53">
        <v>13018</v>
      </c>
      <c r="D78" s="46">
        <v>43139</v>
      </c>
    </row>
    <row r="79" spans="1:4" x14ac:dyDescent="0.3">
      <c r="A79" s="43" t="s">
        <v>1432</v>
      </c>
      <c r="B79" s="43" t="s">
        <v>1419</v>
      </c>
      <c r="C79" s="53">
        <v>1870</v>
      </c>
      <c r="D79" s="46">
        <v>43139</v>
      </c>
    </row>
    <row r="80" spans="1:4" x14ac:dyDescent="0.3">
      <c r="A80" s="43" t="s">
        <v>1426</v>
      </c>
      <c r="B80" s="43" t="s">
        <v>1416</v>
      </c>
      <c r="C80" s="53">
        <v>115</v>
      </c>
      <c r="D80" s="46">
        <v>43139</v>
      </c>
    </row>
    <row r="81" spans="1:4" x14ac:dyDescent="0.3">
      <c r="A81" s="43" t="s">
        <v>1433</v>
      </c>
      <c r="B81" s="43" t="s">
        <v>1422</v>
      </c>
      <c r="C81" s="53">
        <v>5256</v>
      </c>
      <c r="D81" s="46">
        <v>43140</v>
      </c>
    </row>
    <row r="82" spans="1:4" x14ac:dyDescent="0.3">
      <c r="A82" s="43" t="s">
        <v>1429</v>
      </c>
      <c r="B82" s="43" t="s">
        <v>1418</v>
      </c>
      <c r="C82" s="53">
        <v>266</v>
      </c>
      <c r="D82" s="46">
        <v>43140</v>
      </c>
    </row>
    <row r="83" spans="1:4" x14ac:dyDescent="0.3">
      <c r="A83" s="43" t="s">
        <v>1430</v>
      </c>
      <c r="B83" s="43" t="s">
        <v>1422</v>
      </c>
      <c r="C83" s="53">
        <v>510</v>
      </c>
      <c r="D83" s="46">
        <v>43142</v>
      </c>
    </row>
    <row r="84" spans="1:4" x14ac:dyDescent="0.3">
      <c r="A84" s="43" t="s">
        <v>1429</v>
      </c>
      <c r="B84" s="43" t="s">
        <v>1418</v>
      </c>
      <c r="C84" s="53">
        <v>347</v>
      </c>
      <c r="D84" s="46">
        <v>43142</v>
      </c>
    </row>
    <row r="85" spans="1:4" x14ac:dyDescent="0.3">
      <c r="A85" s="43" t="s">
        <v>1426</v>
      </c>
      <c r="B85" s="43" t="s">
        <v>1416</v>
      </c>
      <c r="C85" s="53">
        <v>476</v>
      </c>
      <c r="D85" s="46">
        <v>43143</v>
      </c>
    </row>
    <row r="86" spans="1:4" x14ac:dyDescent="0.3">
      <c r="A86" s="43" t="s">
        <v>1433</v>
      </c>
      <c r="B86" s="43" t="s">
        <v>1422</v>
      </c>
      <c r="C86" s="53">
        <v>291</v>
      </c>
      <c r="D86" s="46">
        <v>43146</v>
      </c>
    </row>
    <row r="87" spans="1:4" x14ac:dyDescent="0.3">
      <c r="A87" s="43" t="s">
        <v>1429</v>
      </c>
      <c r="B87" s="43" t="s">
        <v>1418</v>
      </c>
      <c r="C87" s="53">
        <v>449</v>
      </c>
      <c r="D87" s="46">
        <v>43146</v>
      </c>
    </row>
    <row r="88" spans="1:4" x14ac:dyDescent="0.3">
      <c r="A88" s="43" t="s">
        <v>1433</v>
      </c>
      <c r="B88" s="43" t="s">
        <v>1422</v>
      </c>
      <c r="C88" s="53">
        <v>1403</v>
      </c>
      <c r="D88" s="46">
        <v>43147</v>
      </c>
    </row>
    <row r="89" spans="1:4" x14ac:dyDescent="0.3">
      <c r="A89" s="43" t="s">
        <v>1430</v>
      </c>
      <c r="B89" s="43" t="s">
        <v>1422</v>
      </c>
      <c r="C89" s="53">
        <v>10236</v>
      </c>
      <c r="D89" s="46">
        <v>43147</v>
      </c>
    </row>
    <row r="90" spans="1:4" x14ac:dyDescent="0.3">
      <c r="A90" s="43" t="s">
        <v>1427</v>
      </c>
      <c r="B90" s="43" t="s">
        <v>1419</v>
      </c>
      <c r="C90" s="53">
        <v>364</v>
      </c>
      <c r="D90" s="46">
        <v>43147</v>
      </c>
    </row>
    <row r="91" spans="1:4" x14ac:dyDescent="0.3">
      <c r="A91" s="43" t="s">
        <v>1428</v>
      </c>
      <c r="B91" s="43" t="s">
        <v>1421</v>
      </c>
      <c r="C91" s="53">
        <v>6131</v>
      </c>
      <c r="D91" s="46">
        <v>43148</v>
      </c>
    </row>
    <row r="92" spans="1:4" x14ac:dyDescent="0.3">
      <c r="A92" s="43" t="s">
        <v>1432</v>
      </c>
      <c r="B92" s="43" t="s">
        <v>1419</v>
      </c>
      <c r="C92" s="53">
        <v>3354</v>
      </c>
      <c r="D92" s="46">
        <v>43148</v>
      </c>
    </row>
    <row r="93" spans="1:4" x14ac:dyDescent="0.3">
      <c r="A93" s="43" t="s">
        <v>1426</v>
      </c>
      <c r="B93" s="43" t="s">
        <v>1416</v>
      </c>
      <c r="C93" s="53">
        <v>387</v>
      </c>
      <c r="D93" s="46">
        <v>43148</v>
      </c>
    </row>
    <row r="94" spans="1:4" x14ac:dyDescent="0.3">
      <c r="A94" s="43" t="s">
        <v>1430</v>
      </c>
      <c r="B94" s="43" t="s">
        <v>1422</v>
      </c>
      <c r="C94" s="53">
        <v>143</v>
      </c>
      <c r="D94" s="46">
        <v>43149</v>
      </c>
    </row>
    <row r="95" spans="1:4" x14ac:dyDescent="0.3">
      <c r="A95" s="43" t="s">
        <v>1430</v>
      </c>
      <c r="B95" s="43" t="s">
        <v>1422</v>
      </c>
      <c r="C95" s="53">
        <v>183</v>
      </c>
      <c r="D95" s="46">
        <v>43149</v>
      </c>
    </row>
    <row r="96" spans="1:4" x14ac:dyDescent="0.3">
      <c r="A96" s="43" t="s">
        <v>1428</v>
      </c>
      <c r="B96" s="43" t="s">
        <v>1421</v>
      </c>
      <c r="C96" s="53">
        <v>6985</v>
      </c>
      <c r="D96" s="46">
        <v>43150</v>
      </c>
    </row>
    <row r="97" spans="1:4" x14ac:dyDescent="0.3">
      <c r="A97" s="43" t="s">
        <v>1427</v>
      </c>
      <c r="B97" s="43" t="s">
        <v>1419</v>
      </c>
      <c r="C97" s="53">
        <v>139</v>
      </c>
      <c r="D97" s="46">
        <v>43150</v>
      </c>
    </row>
    <row r="98" spans="1:4" x14ac:dyDescent="0.3">
      <c r="A98" s="43" t="s">
        <v>1433</v>
      </c>
      <c r="B98" s="43" t="s">
        <v>1422</v>
      </c>
      <c r="C98" s="53">
        <v>611</v>
      </c>
      <c r="D98" s="46">
        <v>43151</v>
      </c>
    </row>
    <row r="99" spans="1:4" x14ac:dyDescent="0.3">
      <c r="A99" s="43" t="s">
        <v>1430</v>
      </c>
      <c r="B99" s="43" t="s">
        <v>1422</v>
      </c>
      <c r="C99" s="53">
        <v>197</v>
      </c>
      <c r="D99" s="46">
        <v>43151</v>
      </c>
    </row>
    <row r="100" spans="1:4" x14ac:dyDescent="0.3">
      <c r="A100" s="43" t="s">
        <v>1430</v>
      </c>
      <c r="B100" s="43" t="s">
        <v>1422</v>
      </c>
      <c r="C100" s="53">
        <v>502</v>
      </c>
      <c r="D100" s="46">
        <v>43152</v>
      </c>
    </row>
    <row r="101" spans="1:4" x14ac:dyDescent="0.3">
      <c r="A101" s="43" t="s">
        <v>1433</v>
      </c>
      <c r="B101" s="43" t="s">
        <v>1422</v>
      </c>
      <c r="C101" s="53">
        <v>6246</v>
      </c>
      <c r="D101" s="46">
        <v>43153</v>
      </c>
    </row>
    <row r="102" spans="1:4" x14ac:dyDescent="0.3">
      <c r="A102" s="43" t="s">
        <v>1427</v>
      </c>
      <c r="B102" s="43" t="s">
        <v>1419</v>
      </c>
      <c r="C102" s="53">
        <v>12847</v>
      </c>
      <c r="D102" s="46">
        <v>43153</v>
      </c>
    </row>
    <row r="103" spans="1:4" x14ac:dyDescent="0.3">
      <c r="A103" s="43" t="s">
        <v>1432</v>
      </c>
      <c r="B103" s="43" t="s">
        <v>1419</v>
      </c>
      <c r="C103" s="53">
        <v>1426</v>
      </c>
      <c r="D103" s="46">
        <v>43154</v>
      </c>
    </row>
    <row r="104" spans="1:4" x14ac:dyDescent="0.3">
      <c r="A104" s="43" t="s">
        <v>1430</v>
      </c>
      <c r="B104" s="43" t="s">
        <v>1422</v>
      </c>
      <c r="C104" s="53">
        <v>502</v>
      </c>
      <c r="D104" s="46">
        <v>43155</v>
      </c>
    </row>
    <row r="105" spans="1:4" x14ac:dyDescent="0.3">
      <c r="A105" s="43" t="s">
        <v>1430</v>
      </c>
      <c r="B105" s="43" t="s">
        <v>1422</v>
      </c>
      <c r="C105" s="53">
        <v>5591</v>
      </c>
      <c r="D105" s="46">
        <v>43155</v>
      </c>
    </row>
    <row r="106" spans="1:4" x14ac:dyDescent="0.3">
      <c r="A106" s="43" t="s">
        <v>1427</v>
      </c>
      <c r="B106" s="43" t="s">
        <v>1419</v>
      </c>
      <c r="C106" s="53">
        <v>505</v>
      </c>
      <c r="D106" s="46">
        <v>43155</v>
      </c>
    </row>
    <row r="107" spans="1:4" x14ac:dyDescent="0.3">
      <c r="A107" s="43" t="s">
        <v>1430</v>
      </c>
      <c r="B107" s="43" t="s">
        <v>1422</v>
      </c>
      <c r="C107" s="53">
        <v>323</v>
      </c>
      <c r="D107" s="46">
        <v>43156</v>
      </c>
    </row>
    <row r="108" spans="1:4" x14ac:dyDescent="0.3">
      <c r="A108" s="43" t="s">
        <v>1427</v>
      </c>
      <c r="B108" s="43" t="s">
        <v>1419</v>
      </c>
      <c r="C108" s="53">
        <v>373</v>
      </c>
      <c r="D108" s="46">
        <v>43156</v>
      </c>
    </row>
    <row r="109" spans="1:4" x14ac:dyDescent="0.3">
      <c r="A109" s="43" t="s">
        <v>1432</v>
      </c>
      <c r="B109" s="43" t="s">
        <v>1419</v>
      </c>
      <c r="C109" s="53">
        <v>320</v>
      </c>
      <c r="D109" s="46">
        <v>43157</v>
      </c>
    </row>
    <row r="110" spans="1:4" x14ac:dyDescent="0.3">
      <c r="A110" s="43" t="s">
        <v>1426</v>
      </c>
      <c r="B110" s="43" t="s">
        <v>1416</v>
      </c>
      <c r="C110" s="53">
        <v>297</v>
      </c>
      <c r="D110" s="46">
        <v>43157</v>
      </c>
    </row>
    <row r="111" spans="1:4" x14ac:dyDescent="0.3">
      <c r="A111" s="43" t="s">
        <v>1429</v>
      </c>
      <c r="B111" s="43" t="s">
        <v>1418</v>
      </c>
      <c r="C111" s="53">
        <v>258</v>
      </c>
      <c r="D111" s="46">
        <v>43157</v>
      </c>
    </row>
    <row r="112" spans="1:4" x14ac:dyDescent="0.3">
      <c r="A112" s="43" t="s">
        <v>1426</v>
      </c>
      <c r="B112" s="43" t="s">
        <v>1416</v>
      </c>
      <c r="C112" s="53">
        <v>109</v>
      </c>
      <c r="D112" s="46">
        <v>43159</v>
      </c>
    </row>
    <row r="113" spans="1:4" x14ac:dyDescent="0.3">
      <c r="A113" s="43" t="s">
        <v>1433</v>
      </c>
      <c r="B113" s="43" t="s">
        <v>1422</v>
      </c>
      <c r="C113" s="53">
        <v>665</v>
      </c>
      <c r="D113" s="46">
        <v>43160</v>
      </c>
    </row>
    <row r="114" spans="1:4" x14ac:dyDescent="0.3">
      <c r="A114" s="43" t="s">
        <v>1429</v>
      </c>
      <c r="B114" s="43" t="s">
        <v>1418</v>
      </c>
      <c r="C114" s="53">
        <v>13587</v>
      </c>
      <c r="D114" s="46">
        <v>43161</v>
      </c>
    </row>
    <row r="115" spans="1:4" x14ac:dyDescent="0.3">
      <c r="A115" s="43" t="s">
        <v>1430</v>
      </c>
      <c r="B115" s="43" t="s">
        <v>1422</v>
      </c>
      <c r="C115" s="53">
        <v>17728</v>
      </c>
      <c r="D115" s="46">
        <v>43162</v>
      </c>
    </row>
    <row r="116" spans="1:4" x14ac:dyDescent="0.3">
      <c r="A116" s="43" t="s">
        <v>1432</v>
      </c>
      <c r="B116" s="43" t="s">
        <v>1419</v>
      </c>
      <c r="C116" s="53">
        <v>405</v>
      </c>
      <c r="D116" s="46">
        <v>43163</v>
      </c>
    </row>
    <row r="117" spans="1:4" x14ac:dyDescent="0.3">
      <c r="A117" s="43" t="s">
        <v>1432</v>
      </c>
      <c r="B117" s="43" t="s">
        <v>1419</v>
      </c>
      <c r="C117" s="53">
        <v>3579</v>
      </c>
      <c r="D117" s="46">
        <v>43163</v>
      </c>
    </row>
    <row r="118" spans="1:4" x14ac:dyDescent="0.3">
      <c r="A118" s="43" t="s">
        <v>1431</v>
      </c>
      <c r="B118" s="43" t="s">
        <v>1418</v>
      </c>
      <c r="C118" s="53">
        <v>1909</v>
      </c>
      <c r="D118" s="46">
        <v>43163</v>
      </c>
    </row>
    <row r="119" spans="1:4" x14ac:dyDescent="0.3">
      <c r="A119" s="43" t="s">
        <v>1427</v>
      </c>
      <c r="B119" s="43" t="s">
        <v>1419</v>
      </c>
      <c r="C119" s="53">
        <v>184</v>
      </c>
      <c r="D119" s="46">
        <v>43164</v>
      </c>
    </row>
    <row r="120" spans="1:4" x14ac:dyDescent="0.3">
      <c r="A120" s="43" t="s">
        <v>1430</v>
      </c>
      <c r="B120" s="43" t="s">
        <v>1422</v>
      </c>
      <c r="C120" s="53">
        <v>123</v>
      </c>
      <c r="D120" s="46">
        <v>43165</v>
      </c>
    </row>
    <row r="121" spans="1:4" x14ac:dyDescent="0.3">
      <c r="A121" s="43" t="s">
        <v>1427</v>
      </c>
      <c r="B121" s="43" t="s">
        <v>1419</v>
      </c>
      <c r="C121" s="53">
        <v>485</v>
      </c>
      <c r="D121" s="46">
        <v>43165</v>
      </c>
    </row>
    <row r="122" spans="1:4" x14ac:dyDescent="0.3">
      <c r="A122" s="43" t="s">
        <v>1429</v>
      </c>
      <c r="B122" s="43" t="s">
        <v>1418</v>
      </c>
      <c r="C122" s="53">
        <v>370</v>
      </c>
      <c r="D122" s="46">
        <v>43165</v>
      </c>
    </row>
    <row r="123" spans="1:4" x14ac:dyDescent="0.3">
      <c r="A123" s="43" t="s">
        <v>1428</v>
      </c>
      <c r="B123" s="43" t="s">
        <v>1421</v>
      </c>
      <c r="C123" s="53">
        <v>334</v>
      </c>
      <c r="D123" s="46">
        <v>43166</v>
      </c>
    </row>
    <row r="124" spans="1:4" x14ac:dyDescent="0.3">
      <c r="A124" s="43" t="s">
        <v>1428</v>
      </c>
      <c r="B124" s="43" t="s">
        <v>1421</v>
      </c>
      <c r="C124" s="53">
        <v>191</v>
      </c>
      <c r="D124" s="46">
        <v>43167</v>
      </c>
    </row>
    <row r="125" spans="1:4" x14ac:dyDescent="0.3">
      <c r="A125" s="43" t="s">
        <v>1430</v>
      </c>
      <c r="B125" s="43" t="s">
        <v>1422</v>
      </c>
      <c r="C125" s="53">
        <v>525</v>
      </c>
      <c r="D125" s="46">
        <v>43167</v>
      </c>
    </row>
    <row r="126" spans="1:4" x14ac:dyDescent="0.3">
      <c r="A126" s="43" t="s">
        <v>1433</v>
      </c>
      <c r="B126" s="43" t="s">
        <v>1422</v>
      </c>
      <c r="C126" s="53">
        <v>2791</v>
      </c>
      <c r="D126" s="46">
        <v>43168</v>
      </c>
    </row>
    <row r="127" spans="1:4" x14ac:dyDescent="0.3">
      <c r="A127" s="43" t="s">
        <v>1426</v>
      </c>
      <c r="B127" s="43" t="s">
        <v>1416</v>
      </c>
      <c r="C127" s="53">
        <v>429</v>
      </c>
      <c r="D127" s="46">
        <v>43168</v>
      </c>
    </row>
    <row r="128" spans="1:4" x14ac:dyDescent="0.3">
      <c r="A128" s="43" t="s">
        <v>1431</v>
      </c>
      <c r="B128" s="43" t="s">
        <v>1418</v>
      </c>
      <c r="C128" s="53">
        <v>1061</v>
      </c>
      <c r="D128" s="46">
        <v>43168</v>
      </c>
    </row>
    <row r="129" spans="1:4" x14ac:dyDescent="0.3">
      <c r="A129" s="43" t="s">
        <v>1427</v>
      </c>
      <c r="B129" s="43" t="s">
        <v>1419</v>
      </c>
      <c r="C129" s="53">
        <v>1465</v>
      </c>
      <c r="D129" s="46">
        <v>43169</v>
      </c>
    </row>
    <row r="130" spans="1:4" x14ac:dyDescent="0.3">
      <c r="A130" s="43" t="s">
        <v>1431</v>
      </c>
      <c r="B130" s="43" t="s">
        <v>1418</v>
      </c>
      <c r="C130" s="53">
        <v>1185</v>
      </c>
      <c r="D130" s="46">
        <v>43169</v>
      </c>
    </row>
    <row r="131" spans="1:4" x14ac:dyDescent="0.3">
      <c r="A131" s="43" t="s">
        <v>1433</v>
      </c>
      <c r="B131" s="43" t="s">
        <v>1422</v>
      </c>
      <c r="C131" s="53">
        <v>1683</v>
      </c>
      <c r="D131" s="46">
        <v>43170</v>
      </c>
    </row>
    <row r="132" spans="1:4" x14ac:dyDescent="0.3">
      <c r="A132" s="43" t="s">
        <v>1433</v>
      </c>
      <c r="B132" s="43" t="s">
        <v>1422</v>
      </c>
      <c r="C132" s="53">
        <v>856</v>
      </c>
      <c r="D132" s="46">
        <v>43171</v>
      </c>
    </row>
    <row r="133" spans="1:4" x14ac:dyDescent="0.3">
      <c r="A133" s="43" t="s">
        <v>1430</v>
      </c>
      <c r="B133" s="43" t="s">
        <v>1422</v>
      </c>
      <c r="C133" s="53">
        <v>265</v>
      </c>
      <c r="D133" s="46">
        <v>43172</v>
      </c>
    </row>
    <row r="134" spans="1:4" x14ac:dyDescent="0.3">
      <c r="A134" s="43" t="s">
        <v>1426</v>
      </c>
      <c r="B134" s="43" t="s">
        <v>1416</v>
      </c>
      <c r="C134" s="53">
        <v>8654</v>
      </c>
      <c r="D134" s="46">
        <v>43172</v>
      </c>
    </row>
    <row r="135" spans="1:4" x14ac:dyDescent="0.3">
      <c r="A135" s="43" t="s">
        <v>1426</v>
      </c>
      <c r="B135" s="43" t="s">
        <v>1416</v>
      </c>
      <c r="C135" s="53">
        <v>519</v>
      </c>
      <c r="D135" s="46">
        <v>43172</v>
      </c>
    </row>
    <row r="136" spans="1:4" x14ac:dyDescent="0.3">
      <c r="A136" s="43" t="s">
        <v>1433</v>
      </c>
      <c r="B136" s="43" t="s">
        <v>1422</v>
      </c>
      <c r="C136" s="53">
        <v>1829</v>
      </c>
      <c r="D136" s="46">
        <v>43173</v>
      </c>
    </row>
    <row r="137" spans="1:4" x14ac:dyDescent="0.3">
      <c r="A137" s="43" t="s">
        <v>1430</v>
      </c>
      <c r="B137" s="43" t="s">
        <v>1422</v>
      </c>
      <c r="C137" s="53">
        <v>313</v>
      </c>
      <c r="D137" s="46">
        <v>43174</v>
      </c>
    </row>
    <row r="138" spans="1:4" x14ac:dyDescent="0.3">
      <c r="A138" s="43" t="s">
        <v>1427</v>
      </c>
      <c r="B138" s="43" t="s">
        <v>1419</v>
      </c>
      <c r="C138" s="53">
        <v>274</v>
      </c>
      <c r="D138" s="46">
        <v>43174</v>
      </c>
    </row>
    <row r="139" spans="1:4" x14ac:dyDescent="0.3">
      <c r="A139" s="43" t="s">
        <v>1429</v>
      </c>
      <c r="B139" s="43" t="s">
        <v>1418</v>
      </c>
      <c r="C139" s="53">
        <v>267</v>
      </c>
      <c r="D139" s="46">
        <v>43176</v>
      </c>
    </row>
    <row r="140" spans="1:4" x14ac:dyDescent="0.3">
      <c r="A140" s="43" t="s">
        <v>1428</v>
      </c>
      <c r="B140" s="43" t="s">
        <v>1421</v>
      </c>
      <c r="C140" s="53">
        <v>7301</v>
      </c>
      <c r="D140" s="46">
        <v>43177</v>
      </c>
    </row>
    <row r="141" spans="1:4" x14ac:dyDescent="0.3">
      <c r="A141" s="43" t="s">
        <v>1430</v>
      </c>
      <c r="B141" s="43" t="s">
        <v>1422</v>
      </c>
      <c r="C141" s="53">
        <v>280</v>
      </c>
      <c r="D141" s="46">
        <v>43177</v>
      </c>
    </row>
    <row r="142" spans="1:4" x14ac:dyDescent="0.3">
      <c r="A142" s="43" t="s">
        <v>1428</v>
      </c>
      <c r="B142" s="43" t="s">
        <v>1421</v>
      </c>
      <c r="C142" s="53">
        <v>353</v>
      </c>
      <c r="D142" s="46">
        <v>43178</v>
      </c>
    </row>
    <row r="143" spans="1:4" x14ac:dyDescent="0.3">
      <c r="A143" s="43" t="s">
        <v>1430</v>
      </c>
      <c r="B143" s="43" t="s">
        <v>1422</v>
      </c>
      <c r="C143" s="53">
        <v>19451</v>
      </c>
      <c r="D143" s="46">
        <v>43178</v>
      </c>
    </row>
    <row r="144" spans="1:4" x14ac:dyDescent="0.3">
      <c r="A144" s="43" t="s">
        <v>1430</v>
      </c>
      <c r="B144" s="43" t="s">
        <v>1422</v>
      </c>
      <c r="C144" s="53">
        <v>482</v>
      </c>
      <c r="D144" s="46">
        <v>43178</v>
      </c>
    </row>
    <row r="145" spans="1:4" x14ac:dyDescent="0.3">
      <c r="A145" s="43" t="s">
        <v>1427</v>
      </c>
      <c r="B145" s="43" t="s">
        <v>1419</v>
      </c>
      <c r="C145" s="53">
        <v>479</v>
      </c>
      <c r="D145" s="46">
        <v>43178</v>
      </c>
    </row>
    <row r="146" spans="1:4" x14ac:dyDescent="0.3">
      <c r="A146" s="43" t="s">
        <v>1429</v>
      </c>
      <c r="B146" s="43" t="s">
        <v>1418</v>
      </c>
      <c r="C146" s="53">
        <v>358</v>
      </c>
      <c r="D146" s="46">
        <v>43178</v>
      </c>
    </row>
    <row r="147" spans="1:4" x14ac:dyDescent="0.3">
      <c r="A147" s="43" t="s">
        <v>1426</v>
      </c>
      <c r="B147" s="43" t="s">
        <v>1416</v>
      </c>
      <c r="C147" s="53">
        <v>308</v>
      </c>
      <c r="D147" s="46">
        <v>43179</v>
      </c>
    </row>
    <row r="148" spans="1:4" x14ac:dyDescent="0.3">
      <c r="A148" s="43" t="s">
        <v>1430</v>
      </c>
      <c r="B148" s="43" t="s">
        <v>1422</v>
      </c>
      <c r="C148" s="53">
        <v>307</v>
      </c>
      <c r="D148" s="46">
        <v>43180</v>
      </c>
    </row>
    <row r="149" spans="1:4" x14ac:dyDescent="0.3">
      <c r="A149" s="43" t="s">
        <v>1427</v>
      </c>
      <c r="B149" s="43" t="s">
        <v>1419</v>
      </c>
      <c r="C149" s="53">
        <v>16553</v>
      </c>
      <c r="D149" s="46">
        <v>43180</v>
      </c>
    </row>
    <row r="150" spans="1:4" x14ac:dyDescent="0.3">
      <c r="A150" s="43" t="s">
        <v>1427</v>
      </c>
      <c r="B150" s="43" t="s">
        <v>1419</v>
      </c>
      <c r="C150" s="53">
        <v>458</v>
      </c>
      <c r="D150" s="46">
        <v>43180</v>
      </c>
    </row>
    <row r="151" spans="1:4" x14ac:dyDescent="0.3">
      <c r="A151" s="43" t="s">
        <v>1430</v>
      </c>
      <c r="B151" s="43" t="s">
        <v>1422</v>
      </c>
      <c r="C151" s="53">
        <v>186</v>
      </c>
      <c r="D151" s="46">
        <v>43181</v>
      </c>
    </row>
    <row r="152" spans="1:4" x14ac:dyDescent="0.3">
      <c r="A152" s="43" t="s">
        <v>1430</v>
      </c>
      <c r="B152" s="43" t="s">
        <v>1422</v>
      </c>
      <c r="C152" s="53">
        <v>14077</v>
      </c>
      <c r="D152" s="46">
        <v>43181</v>
      </c>
    </row>
    <row r="153" spans="1:4" x14ac:dyDescent="0.3">
      <c r="A153" s="43" t="s">
        <v>1430</v>
      </c>
      <c r="B153" s="43" t="s">
        <v>1422</v>
      </c>
      <c r="C153" s="53">
        <v>581</v>
      </c>
      <c r="D153" s="46">
        <v>43181</v>
      </c>
    </row>
    <row r="154" spans="1:4" x14ac:dyDescent="0.3">
      <c r="A154" s="43" t="s">
        <v>1431</v>
      </c>
      <c r="B154" s="43" t="s">
        <v>1418</v>
      </c>
      <c r="C154" s="53">
        <v>806</v>
      </c>
      <c r="D154" s="46">
        <v>43181</v>
      </c>
    </row>
    <row r="155" spans="1:4" x14ac:dyDescent="0.3">
      <c r="A155" s="43" t="s">
        <v>1427</v>
      </c>
      <c r="B155" s="43" t="s">
        <v>1419</v>
      </c>
      <c r="C155" s="53">
        <v>487</v>
      </c>
      <c r="D155" s="46">
        <v>43182</v>
      </c>
    </row>
    <row r="156" spans="1:4" x14ac:dyDescent="0.3">
      <c r="A156" s="43" t="s">
        <v>1432</v>
      </c>
      <c r="B156" s="43" t="s">
        <v>1419</v>
      </c>
      <c r="C156" s="53">
        <v>1325</v>
      </c>
      <c r="D156" s="46">
        <v>43183</v>
      </c>
    </row>
    <row r="157" spans="1:4" x14ac:dyDescent="0.3">
      <c r="A157" s="43" t="s">
        <v>1433</v>
      </c>
      <c r="B157" s="43" t="s">
        <v>1422</v>
      </c>
      <c r="C157" s="53">
        <v>712</v>
      </c>
      <c r="D157" s="46">
        <v>43184</v>
      </c>
    </row>
    <row r="158" spans="1:4" x14ac:dyDescent="0.3">
      <c r="A158" s="43" t="s">
        <v>1428</v>
      </c>
      <c r="B158" s="43" t="s">
        <v>1421</v>
      </c>
      <c r="C158" s="53">
        <v>8600</v>
      </c>
      <c r="D158" s="46">
        <v>43185</v>
      </c>
    </row>
    <row r="159" spans="1:4" x14ac:dyDescent="0.3">
      <c r="A159" s="43" t="s">
        <v>1430</v>
      </c>
      <c r="B159" s="43" t="s">
        <v>1422</v>
      </c>
      <c r="C159" s="53">
        <v>505</v>
      </c>
      <c r="D159" s="46">
        <v>43185</v>
      </c>
    </row>
    <row r="160" spans="1:4" x14ac:dyDescent="0.3">
      <c r="A160" s="43" t="s">
        <v>1430</v>
      </c>
      <c r="B160" s="43" t="s">
        <v>1422</v>
      </c>
      <c r="C160" s="53">
        <v>287</v>
      </c>
      <c r="D160" s="46">
        <v>43188</v>
      </c>
    </row>
    <row r="161" spans="1:4" x14ac:dyDescent="0.3">
      <c r="A161" s="43" t="s">
        <v>1426</v>
      </c>
      <c r="B161" s="43" t="s">
        <v>1416</v>
      </c>
      <c r="C161" s="53">
        <v>365</v>
      </c>
      <c r="D161" s="46">
        <v>43189</v>
      </c>
    </row>
    <row r="162" spans="1:4" x14ac:dyDescent="0.3">
      <c r="A162" s="43" t="s">
        <v>1427</v>
      </c>
      <c r="B162" s="43" t="s">
        <v>1419</v>
      </c>
      <c r="C162" s="53">
        <v>278</v>
      </c>
      <c r="D162" s="46">
        <v>43190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EBE011-015F-4B5A-9520-414072487229}">
  <dimension ref="A1:E14"/>
  <sheetViews>
    <sheetView workbookViewId="0">
      <selection activeCell="D9" sqref="D9"/>
    </sheetView>
  </sheetViews>
  <sheetFormatPr baseColWidth="10" defaultRowHeight="12.6" x14ac:dyDescent="0.25"/>
  <cols>
    <col min="1" max="1" width="22.33203125" bestFit="1" customWidth="1"/>
    <col min="2" max="2" width="23.88671875" bestFit="1" customWidth="1"/>
    <col min="3" max="4" width="7.88671875" bestFit="1" customWidth="1"/>
    <col min="5" max="5" width="15.88671875" bestFit="1" customWidth="1"/>
    <col min="6" max="26" width="7.77734375" bestFit="1" customWidth="1"/>
    <col min="27" max="27" width="12.88671875" bestFit="1" customWidth="1"/>
    <col min="28" max="49" width="8" bestFit="1" customWidth="1"/>
    <col min="50" max="50" width="13.109375" bestFit="1" customWidth="1"/>
    <col min="51" max="78" width="7.77734375" bestFit="1" customWidth="1"/>
    <col min="79" max="79" width="12.88671875" bestFit="1" customWidth="1"/>
    <col min="80" max="80" width="15.88671875" bestFit="1" customWidth="1"/>
  </cols>
  <sheetData>
    <row r="1" spans="1:5" x14ac:dyDescent="0.25">
      <c r="A1" s="77" t="s">
        <v>1414</v>
      </c>
      <c r="B1" t="s">
        <v>1959</v>
      </c>
    </row>
    <row r="3" spans="1:5" x14ac:dyDescent="0.25">
      <c r="A3" s="77" t="s">
        <v>1956</v>
      </c>
      <c r="B3" s="77" t="s">
        <v>1958</v>
      </c>
    </row>
    <row r="4" spans="1:5" x14ac:dyDescent="0.25">
      <c r="B4" t="s">
        <v>1731</v>
      </c>
      <c r="C4" t="s">
        <v>2041</v>
      </c>
      <c r="D4" t="s">
        <v>2042</v>
      </c>
      <c r="E4" t="s">
        <v>1957</v>
      </c>
    </row>
    <row r="5" spans="1:5" x14ac:dyDescent="0.25">
      <c r="A5" s="77" t="s">
        <v>1955</v>
      </c>
    </row>
    <row r="6" spans="1:5" x14ac:dyDescent="0.25">
      <c r="A6" s="78" t="s">
        <v>1428</v>
      </c>
      <c r="B6" s="79">
        <v>2153</v>
      </c>
      <c r="C6" s="79">
        <v>13518</v>
      </c>
      <c r="D6" s="79">
        <v>16779</v>
      </c>
      <c r="E6" s="79">
        <v>32450</v>
      </c>
    </row>
    <row r="7" spans="1:5" x14ac:dyDescent="0.25">
      <c r="A7" s="78" t="s">
        <v>1433</v>
      </c>
      <c r="B7" s="79">
        <v>9039</v>
      </c>
      <c r="C7" s="79">
        <v>13807</v>
      </c>
      <c r="D7" s="79">
        <v>8536</v>
      </c>
      <c r="E7" s="79">
        <v>31382</v>
      </c>
    </row>
    <row r="8" spans="1:5" x14ac:dyDescent="0.25">
      <c r="A8" s="78" t="s">
        <v>1430</v>
      </c>
      <c r="B8" s="79">
        <v>15619</v>
      </c>
      <c r="C8" s="79">
        <v>37893</v>
      </c>
      <c r="D8" s="79">
        <v>55110</v>
      </c>
      <c r="E8" s="79">
        <v>108622</v>
      </c>
    </row>
    <row r="9" spans="1:5" x14ac:dyDescent="0.25">
      <c r="A9" s="78" t="s">
        <v>1432</v>
      </c>
      <c r="B9" s="79">
        <v>5765</v>
      </c>
      <c r="C9" s="79">
        <v>6970</v>
      </c>
      <c r="D9" s="79">
        <v>5309</v>
      </c>
      <c r="E9" s="79">
        <v>18044</v>
      </c>
    </row>
    <row r="10" spans="1:5" x14ac:dyDescent="0.25">
      <c r="A10" s="78" t="s">
        <v>1426</v>
      </c>
      <c r="B10" s="79">
        <v>22788</v>
      </c>
      <c r="C10" s="79">
        <v>20848</v>
      </c>
      <c r="D10" s="79">
        <v>10275</v>
      </c>
      <c r="E10" s="79">
        <v>53911</v>
      </c>
    </row>
    <row r="11" spans="1:5" x14ac:dyDescent="0.25">
      <c r="A11" s="78" t="s">
        <v>1427</v>
      </c>
      <c r="B11" s="79">
        <v>23380</v>
      </c>
      <c r="C11" s="79">
        <v>29850</v>
      </c>
      <c r="D11" s="79">
        <v>20663</v>
      </c>
      <c r="E11" s="79">
        <v>73893</v>
      </c>
    </row>
    <row r="12" spans="1:5" x14ac:dyDescent="0.25">
      <c r="A12" s="78" t="s">
        <v>1429</v>
      </c>
      <c r="B12" s="79">
        <v>11244</v>
      </c>
      <c r="C12" s="79">
        <v>1320</v>
      </c>
      <c r="D12" s="79">
        <v>14582</v>
      </c>
      <c r="E12" s="79">
        <v>27146</v>
      </c>
    </row>
    <row r="13" spans="1:5" x14ac:dyDescent="0.25">
      <c r="A13" s="78" t="s">
        <v>1431</v>
      </c>
      <c r="B13" s="79">
        <v>21941</v>
      </c>
      <c r="C13" s="79">
        <v>5179</v>
      </c>
      <c r="D13" s="79">
        <v>4961</v>
      </c>
      <c r="E13" s="79">
        <v>32081</v>
      </c>
    </row>
    <row r="14" spans="1:5" x14ac:dyDescent="0.25">
      <c r="A14" s="78" t="s">
        <v>1957</v>
      </c>
      <c r="B14" s="79">
        <v>111929</v>
      </c>
      <c r="C14" s="79">
        <v>129385</v>
      </c>
      <c r="D14" s="79">
        <v>136215</v>
      </c>
      <c r="E14" s="79">
        <v>377529</v>
      </c>
    </row>
  </sheetData>
  <pageMargins left="0.7" right="0.7" top="0.78740157499999996" bottom="0.78740157499999996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ADCF5-93B7-4165-BC33-CF4ADDDC3E03}">
  <sheetPr>
    <tabColor rgb="FF92D050"/>
  </sheetPr>
  <dimension ref="A1:G152"/>
  <sheetViews>
    <sheetView workbookViewId="0">
      <selection activeCell="C18" sqref="C18"/>
    </sheetView>
  </sheetViews>
  <sheetFormatPr baseColWidth="10" defaultColWidth="11.44140625" defaultRowHeight="14.4" x14ac:dyDescent="0.3"/>
  <cols>
    <col min="1" max="1" width="11.109375" style="49" bestFit="1" customWidth="1"/>
    <col min="2" max="2" width="26.6640625" style="43" bestFit="1" customWidth="1"/>
    <col min="3" max="3" width="22.33203125" style="43" bestFit="1" customWidth="1"/>
    <col min="4" max="4" width="21.88671875" style="43" bestFit="1" customWidth="1"/>
    <col min="5" max="7" width="11.44140625" style="49"/>
    <col min="8" max="16384" width="11.44140625" style="43"/>
  </cols>
  <sheetData>
    <row r="1" spans="1:7" x14ac:dyDescent="0.3">
      <c r="A1" s="50" t="s">
        <v>631</v>
      </c>
      <c r="B1" s="42" t="s">
        <v>632</v>
      </c>
      <c r="C1" s="42" t="s">
        <v>633</v>
      </c>
      <c r="D1" s="42" t="s">
        <v>634</v>
      </c>
      <c r="E1" s="50" t="s">
        <v>1434</v>
      </c>
      <c r="F1" s="50" t="s">
        <v>1435</v>
      </c>
      <c r="G1" s="50" t="s">
        <v>1436</v>
      </c>
    </row>
    <row r="2" spans="1:7" x14ac:dyDescent="0.3">
      <c r="A2" s="49" t="s">
        <v>1272</v>
      </c>
      <c r="B2" s="43" t="s">
        <v>741</v>
      </c>
      <c r="C2" s="43" t="s">
        <v>647</v>
      </c>
      <c r="D2" s="43" t="s">
        <v>660</v>
      </c>
      <c r="E2" s="49">
        <v>0</v>
      </c>
      <c r="F2" s="49">
        <v>2</v>
      </c>
      <c r="G2" s="49">
        <v>0</v>
      </c>
    </row>
    <row r="3" spans="1:7" x14ac:dyDescent="0.3">
      <c r="A3" s="49" t="s">
        <v>1273</v>
      </c>
      <c r="B3" s="43" t="s">
        <v>1010</v>
      </c>
      <c r="C3" s="43" t="s">
        <v>731</v>
      </c>
      <c r="D3" s="43" t="s">
        <v>732</v>
      </c>
      <c r="E3" s="49">
        <v>0</v>
      </c>
      <c r="F3" s="49">
        <v>5</v>
      </c>
      <c r="G3" s="49">
        <v>0</v>
      </c>
    </row>
    <row r="4" spans="1:7" x14ac:dyDescent="0.3">
      <c r="A4" s="49" t="s">
        <v>1274</v>
      </c>
      <c r="B4" s="43" t="s">
        <v>828</v>
      </c>
      <c r="C4" s="43" t="s">
        <v>647</v>
      </c>
      <c r="D4" s="43" t="s">
        <v>714</v>
      </c>
      <c r="E4" s="49">
        <v>0</v>
      </c>
      <c r="F4" s="49">
        <v>2</v>
      </c>
      <c r="G4" s="49">
        <v>0</v>
      </c>
    </row>
    <row r="5" spans="1:7" x14ac:dyDescent="0.3">
      <c r="A5" s="49" t="s">
        <v>1275</v>
      </c>
      <c r="B5" s="43" t="s">
        <v>953</v>
      </c>
      <c r="C5" s="43" t="s">
        <v>647</v>
      </c>
      <c r="D5" s="43" t="s">
        <v>660</v>
      </c>
      <c r="E5" s="49">
        <v>0</v>
      </c>
      <c r="F5" s="49">
        <v>0</v>
      </c>
      <c r="G5" s="49">
        <v>0</v>
      </c>
    </row>
    <row r="6" spans="1:7" x14ac:dyDescent="0.3">
      <c r="A6" s="49" t="s">
        <v>1276</v>
      </c>
      <c r="B6" s="43" t="s">
        <v>1277</v>
      </c>
      <c r="C6" s="43" t="s">
        <v>647</v>
      </c>
      <c r="D6" s="43" t="s">
        <v>665</v>
      </c>
      <c r="E6" s="49">
        <v>2</v>
      </c>
      <c r="F6" s="49">
        <v>0</v>
      </c>
      <c r="G6" s="49">
        <v>4</v>
      </c>
    </row>
    <row r="7" spans="1:7" x14ac:dyDescent="0.3">
      <c r="A7" s="49" t="s">
        <v>1278</v>
      </c>
      <c r="B7" s="43" t="s">
        <v>683</v>
      </c>
      <c r="C7" s="43" t="s">
        <v>647</v>
      </c>
      <c r="D7" s="43" t="s">
        <v>660</v>
      </c>
      <c r="E7" s="49">
        <v>0</v>
      </c>
      <c r="F7" s="49">
        <v>3</v>
      </c>
      <c r="G7" s="49">
        <v>0</v>
      </c>
    </row>
    <row r="8" spans="1:7" x14ac:dyDescent="0.3">
      <c r="A8" s="49" t="s">
        <v>1279</v>
      </c>
      <c r="B8" s="43" t="s">
        <v>673</v>
      </c>
      <c r="C8" s="43" t="s">
        <v>647</v>
      </c>
      <c r="D8" s="43" t="s">
        <v>665</v>
      </c>
      <c r="E8" s="49">
        <v>4</v>
      </c>
      <c r="F8" s="49">
        <v>2</v>
      </c>
      <c r="G8" s="49">
        <v>0</v>
      </c>
    </row>
    <row r="9" spans="1:7" x14ac:dyDescent="0.3">
      <c r="A9" s="49" t="s">
        <v>1280</v>
      </c>
      <c r="B9" s="43" t="s">
        <v>1026</v>
      </c>
      <c r="C9" s="43" t="s">
        <v>647</v>
      </c>
      <c r="D9" s="43" t="s">
        <v>660</v>
      </c>
      <c r="E9" s="49">
        <v>0</v>
      </c>
      <c r="F9" s="49">
        <v>0</v>
      </c>
      <c r="G9" s="49">
        <v>2</v>
      </c>
    </row>
    <row r="10" spans="1:7" x14ac:dyDescent="0.3">
      <c r="A10" s="49">
        <v>4</v>
      </c>
      <c r="B10" s="43" t="s">
        <v>868</v>
      </c>
      <c r="C10" s="43" t="s">
        <v>647</v>
      </c>
      <c r="D10" s="43" t="s">
        <v>648</v>
      </c>
      <c r="E10" s="49">
        <v>2</v>
      </c>
      <c r="F10" s="49">
        <v>2</v>
      </c>
      <c r="G10" s="49">
        <v>0</v>
      </c>
    </row>
    <row r="11" spans="1:7" x14ac:dyDescent="0.3">
      <c r="A11" s="49" t="s">
        <v>1281</v>
      </c>
      <c r="B11" s="43" t="s">
        <v>755</v>
      </c>
      <c r="C11" s="43" t="s">
        <v>696</v>
      </c>
      <c r="D11" s="43" t="s">
        <v>697</v>
      </c>
      <c r="E11" s="49">
        <v>4</v>
      </c>
      <c r="F11" s="49">
        <v>2</v>
      </c>
      <c r="G11" s="49">
        <v>0</v>
      </c>
    </row>
    <row r="12" spans="1:7" x14ac:dyDescent="0.3">
      <c r="A12" s="49" t="s">
        <v>1282</v>
      </c>
      <c r="B12" s="43" t="s">
        <v>1014</v>
      </c>
      <c r="C12" s="43" t="s">
        <v>647</v>
      </c>
      <c r="D12" s="43" t="s">
        <v>665</v>
      </c>
      <c r="E12" s="49">
        <v>0</v>
      </c>
      <c r="F12" s="49">
        <v>0</v>
      </c>
      <c r="G12" s="49">
        <v>2</v>
      </c>
    </row>
    <row r="13" spans="1:7" x14ac:dyDescent="0.3">
      <c r="A13" s="49" t="s">
        <v>1283</v>
      </c>
      <c r="B13" s="43" t="s">
        <v>768</v>
      </c>
      <c r="C13" s="43" t="s">
        <v>647</v>
      </c>
      <c r="D13" s="43" t="s">
        <v>660</v>
      </c>
      <c r="E13" s="49">
        <v>0</v>
      </c>
      <c r="F13" s="49">
        <v>0</v>
      </c>
      <c r="G13" s="49">
        <v>0</v>
      </c>
    </row>
    <row r="14" spans="1:7" x14ac:dyDescent="0.3">
      <c r="A14" s="49" t="s">
        <v>1284</v>
      </c>
      <c r="B14" s="43" t="s">
        <v>888</v>
      </c>
      <c r="C14" s="43" t="s">
        <v>647</v>
      </c>
      <c r="D14" s="43" t="s">
        <v>660</v>
      </c>
      <c r="E14" s="49">
        <v>4</v>
      </c>
      <c r="F14" s="49">
        <v>2</v>
      </c>
      <c r="G14" s="49">
        <v>0</v>
      </c>
    </row>
    <row r="15" spans="1:7" x14ac:dyDescent="0.3">
      <c r="A15" s="49" t="s">
        <v>1285</v>
      </c>
      <c r="B15" s="43" t="s">
        <v>928</v>
      </c>
      <c r="C15" s="43" t="s">
        <v>647</v>
      </c>
      <c r="D15" s="43" t="s">
        <v>665</v>
      </c>
      <c r="E15" s="49">
        <v>0</v>
      </c>
      <c r="F15" s="49">
        <v>0</v>
      </c>
      <c r="G15" s="49">
        <v>2</v>
      </c>
    </row>
    <row r="16" spans="1:7" x14ac:dyDescent="0.3">
      <c r="A16" s="49" t="s">
        <v>1286</v>
      </c>
      <c r="B16" s="43" t="s">
        <v>678</v>
      </c>
      <c r="C16" s="43" t="s">
        <v>654</v>
      </c>
      <c r="D16" s="43" t="s">
        <v>679</v>
      </c>
      <c r="E16" s="49">
        <v>2</v>
      </c>
      <c r="F16" s="49">
        <v>2</v>
      </c>
      <c r="G16" s="49">
        <v>0</v>
      </c>
    </row>
    <row r="17" spans="1:7" x14ac:dyDescent="0.3">
      <c r="A17" s="49" t="s">
        <v>1287</v>
      </c>
      <c r="B17" s="43" t="s">
        <v>932</v>
      </c>
      <c r="C17" s="43" t="s">
        <v>647</v>
      </c>
      <c r="D17" s="43" t="s">
        <v>660</v>
      </c>
      <c r="E17" s="49">
        <v>2</v>
      </c>
      <c r="F17" s="49">
        <v>0</v>
      </c>
      <c r="G17" s="49">
        <v>3</v>
      </c>
    </row>
    <row r="18" spans="1:7" x14ac:dyDescent="0.3">
      <c r="A18" s="49" t="s">
        <v>1288</v>
      </c>
      <c r="B18" s="43" t="s">
        <v>776</v>
      </c>
      <c r="C18" s="43" t="s">
        <v>647</v>
      </c>
      <c r="D18" s="43" t="s">
        <v>660</v>
      </c>
      <c r="E18" s="49">
        <v>0</v>
      </c>
      <c r="F18" s="49">
        <v>3</v>
      </c>
      <c r="G18" s="49">
        <v>0</v>
      </c>
    </row>
    <row r="19" spans="1:7" x14ac:dyDescent="0.3">
      <c r="A19" s="49" t="s">
        <v>1289</v>
      </c>
      <c r="B19" s="43" t="s">
        <v>1210</v>
      </c>
      <c r="C19" s="43" t="s">
        <v>647</v>
      </c>
      <c r="D19" s="43" t="s">
        <v>660</v>
      </c>
      <c r="E19" s="49">
        <v>0</v>
      </c>
      <c r="F19" s="49">
        <v>0</v>
      </c>
      <c r="G19" s="49">
        <v>0</v>
      </c>
    </row>
    <row r="20" spans="1:7" x14ac:dyDescent="0.3">
      <c r="A20" s="49" t="s">
        <v>1290</v>
      </c>
      <c r="B20" s="43" t="s">
        <v>900</v>
      </c>
      <c r="C20" s="43" t="s">
        <v>654</v>
      </c>
      <c r="D20" s="43" t="s">
        <v>747</v>
      </c>
      <c r="E20" s="49">
        <v>2</v>
      </c>
      <c r="F20" s="49">
        <v>0</v>
      </c>
      <c r="G20" s="49">
        <v>1</v>
      </c>
    </row>
    <row r="21" spans="1:7" x14ac:dyDescent="0.3">
      <c r="A21" s="49" t="s">
        <v>1291</v>
      </c>
      <c r="B21" s="43" t="s">
        <v>664</v>
      </c>
      <c r="C21" s="43" t="s">
        <v>647</v>
      </c>
      <c r="D21" s="43" t="s">
        <v>665</v>
      </c>
      <c r="E21" s="49">
        <v>2</v>
      </c>
      <c r="F21" s="49">
        <v>2</v>
      </c>
      <c r="G21" s="49">
        <v>0</v>
      </c>
    </row>
    <row r="22" spans="1:7" x14ac:dyDescent="0.3">
      <c r="A22" s="49" t="s">
        <v>1292</v>
      </c>
      <c r="B22" s="43" t="s">
        <v>916</v>
      </c>
      <c r="C22" s="43" t="s">
        <v>647</v>
      </c>
      <c r="D22" s="43" t="s">
        <v>665</v>
      </c>
      <c r="E22" s="49">
        <v>4</v>
      </c>
      <c r="F22" s="49">
        <v>2</v>
      </c>
      <c r="G22" s="49">
        <v>0</v>
      </c>
    </row>
    <row r="23" spans="1:7" x14ac:dyDescent="0.3">
      <c r="A23" s="49" t="s">
        <v>1293</v>
      </c>
      <c r="B23" s="43" t="s">
        <v>695</v>
      </c>
      <c r="C23" s="43" t="s">
        <v>696</v>
      </c>
      <c r="D23" s="43" t="s">
        <v>697</v>
      </c>
      <c r="E23" s="49">
        <v>0</v>
      </c>
      <c r="F23" s="49">
        <v>0</v>
      </c>
      <c r="G23" s="49">
        <v>0</v>
      </c>
    </row>
    <row r="24" spans="1:7" x14ac:dyDescent="0.3">
      <c r="A24" s="49" t="s">
        <v>1294</v>
      </c>
      <c r="B24" s="43" t="s">
        <v>1153</v>
      </c>
      <c r="C24" s="43" t="s">
        <v>654</v>
      </c>
      <c r="D24" s="43" t="s">
        <v>679</v>
      </c>
      <c r="E24" s="49">
        <v>0</v>
      </c>
      <c r="F24" s="49">
        <v>0</v>
      </c>
      <c r="G24" s="49">
        <v>0</v>
      </c>
    </row>
    <row r="25" spans="1:7" x14ac:dyDescent="0.3">
      <c r="A25" s="49" t="s">
        <v>1295</v>
      </c>
      <c r="B25" s="43" t="s">
        <v>1125</v>
      </c>
      <c r="C25" s="43" t="s">
        <v>654</v>
      </c>
      <c r="D25" s="43" t="s">
        <v>747</v>
      </c>
      <c r="E25" s="49">
        <v>0</v>
      </c>
      <c r="F25" s="49">
        <v>0</v>
      </c>
      <c r="G25" s="49">
        <v>2</v>
      </c>
    </row>
    <row r="26" spans="1:7" x14ac:dyDescent="0.3">
      <c r="A26" s="49" t="s">
        <v>1296</v>
      </c>
      <c r="B26" s="43" t="s">
        <v>1069</v>
      </c>
      <c r="C26" s="43" t="s">
        <v>647</v>
      </c>
      <c r="D26" s="43" t="s">
        <v>648</v>
      </c>
      <c r="E26" s="49">
        <v>1</v>
      </c>
      <c r="F26" s="49">
        <v>0</v>
      </c>
      <c r="G26" s="49">
        <v>0</v>
      </c>
    </row>
    <row r="27" spans="1:7" x14ac:dyDescent="0.3">
      <c r="A27" s="49" t="s">
        <v>1297</v>
      </c>
      <c r="B27" s="43" t="s">
        <v>1174</v>
      </c>
      <c r="C27" s="43" t="s">
        <v>731</v>
      </c>
      <c r="D27" s="43" t="s">
        <v>732</v>
      </c>
      <c r="E27" s="49">
        <v>1</v>
      </c>
      <c r="F27" s="49">
        <v>0</v>
      </c>
      <c r="G27" s="49">
        <v>1</v>
      </c>
    </row>
    <row r="28" spans="1:7" x14ac:dyDescent="0.3">
      <c r="A28" s="49" t="s">
        <v>1298</v>
      </c>
      <c r="B28" s="43" t="s">
        <v>805</v>
      </c>
      <c r="C28" s="43" t="s">
        <v>654</v>
      </c>
      <c r="D28" s="43" t="s">
        <v>747</v>
      </c>
      <c r="E28" s="49">
        <v>0</v>
      </c>
      <c r="F28" s="49">
        <v>2</v>
      </c>
      <c r="G28" s="49">
        <v>0</v>
      </c>
    </row>
    <row r="29" spans="1:7" x14ac:dyDescent="0.3">
      <c r="A29" s="49" t="s">
        <v>1299</v>
      </c>
      <c r="B29" s="43" t="s">
        <v>856</v>
      </c>
      <c r="C29" s="43" t="s">
        <v>654</v>
      </c>
      <c r="D29" s="43" t="s">
        <v>679</v>
      </c>
      <c r="E29" s="49">
        <v>0</v>
      </c>
      <c r="F29" s="49">
        <v>0</v>
      </c>
      <c r="G29" s="49">
        <v>0</v>
      </c>
    </row>
    <row r="30" spans="1:7" x14ac:dyDescent="0.3">
      <c r="A30" s="49" t="s">
        <v>1300</v>
      </c>
      <c r="B30" s="43" t="s">
        <v>920</v>
      </c>
      <c r="C30" s="43" t="s">
        <v>647</v>
      </c>
      <c r="D30" s="43" t="s">
        <v>665</v>
      </c>
      <c r="E30" s="49">
        <v>0</v>
      </c>
      <c r="F30" s="49">
        <v>4</v>
      </c>
      <c r="G30" s="49">
        <v>2</v>
      </c>
    </row>
    <row r="31" spans="1:7" x14ac:dyDescent="0.3">
      <c r="A31" s="49" t="s">
        <v>1301</v>
      </c>
      <c r="B31" s="43" t="s">
        <v>1182</v>
      </c>
      <c r="C31" s="43" t="s">
        <v>696</v>
      </c>
      <c r="D31" s="43" t="s">
        <v>697</v>
      </c>
      <c r="E31" s="49">
        <v>3</v>
      </c>
      <c r="F31" s="49">
        <v>0</v>
      </c>
      <c r="G31" s="49">
        <v>0</v>
      </c>
    </row>
    <row r="32" spans="1:7" x14ac:dyDescent="0.3">
      <c r="A32" s="49" t="s">
        <v>1302</v>
      </c>
      <c r="B32" s="43" t="s">
        <v>836</v>
      </c>
      <c r="C32" s="43" t="s">
        <v>647</v>
      </c>
      <c r="D32" s="43" t="s">
        <v>665</v>
      </c>
      <c r="E32" s="49">
        <v>2</v>
      </c>
      <c r="F32" s="49">
        <v>2</v>
      </c>
      <c r="G32" s="49">
        <v>4</v>
      </c>
    </row>
    <row r="33" spans="1:7" x14ac:dyDescent="0.3">
      <c r="A33" s="49" t="s">
        <v>1303</v>
      </c>
      <c r="B33" s="43" t="s">
        <v>1006</v>
      </c>
      <c r="C33" s="43" t="s">
        <v>731</v>
      </c>
      <c r="D33" s="43" t="s">
        <v>737</v>
      </c>
      <c r="E33" s="49">
        <v>2</v>
      </c>
      <c r="F33" s="49">
        <v>4</v>
      </c>
      <c r="G33" s="49">
        <v>0</v>
      </c>
    </row>
    <row r="34" spans="1:7" x14ac:dyDescent="0.3">
      <c r="A34" s="49" t="s">
        <v>1304</v>
      </c>
      <c r="B34" s="43" t="s">
        <v>709</v>
      </c>
      <c r="C34" s="43" t="s">
        <v>647</v>
      </c>
      <c r="D34" s="43" t="s">
        <v>660</v>
      </c>
      <c r="E34" s="49">
        <v>0</v>
      </c>
      <c r="F34" s="49">
        <v>0</v>
      </c>
      <c r="G34" s="49">
        <v>0</v>
      </c>
    </row>
    <row r="35" spans="1:7" x14ac:dyDescent="0.3">
      <c r="A35" s="49" t="s">
        <v>1305</v>
      </c>
      <c r="B35" s="43" t="s">
        <v>726</v>
      </c>
      <c r="C35" s="43" t="s">
        <v>647</v>
      </c>
      <c r="D35" s="43" t="s">
        <v>714</v>
      </c>
      <c r="E35" s="49">
        <v>0</v>
      </c>
      <c r="F35" s="49">
        <v>0</v>
      </c>
      <c r="G35" s="49">
        <v>2</v>
      </c>
    </row>
    <row r="36" spans="1:7" x14ac:dyDescent="0.3">
      <c r="A36" s="49" t="s">
        <v>1306</v>
      </c>
      <c r="B36" s="43" t="s">
        <v>970</v>
      </c>
      <c r="C36" s="43" t="s">
        <v>696</v>
      </c>
      <c r="D36" s="43" t="s">
        <v>697</v>
      </c>
      <c r="E36" s="49">
        <v>2</v>
      </c>
      <c r="F36" s="49">
        <v>0</v>
      </c>
      <c r="G36" s="49">
        <v>4</v>
      </c>
    </row>
    <row r="37" spans="1:7" x14ac:dyDescent="0.3">
      <c r="A37" s="49" t="s">
        <v>1307</v>
      </c>
      <c r="B37" s="43" t="s">
        <v>949</v>
      </c>
      <c r="C37" s="43" t="s">
        <v>647</v>
      </c>
      <c r="D37" s="43" t="s">
        <v>714</v>
      </c>
      <c r="E37" s="49">
        <v>0</v>
      </c>
      <c r="F37" s="49">
        <v>3</v>
      </c>
      <c r="G37" s="49">
        <v>0</v>
      </c>
    </row>
    <row r="38" spans="1:7" x14ac:dyDescent="0.3">
      <c r="A38" s="49" t="s">
        <v>1308</v>
      </c>
      <c r="B38" s="43" t="s">
        <v>1157</v>
      </c>
      <c r="C38" s="43" t="s">
        <v>696</v>
      </c>
      <c r="D38" s="43" t="s">
        <v>1158</v>
      </c>
      <c r="E38" s="49">
        <v>0</v>
      </c>
      <c r="F38" s="49">
        <v>5</v>
      </c>
      <c r="G38" s="49">
        <v>0</v>
      </c>
    </row>
    <row r="39" spans="1:7" x14ac:dyDescent="0.3">
      <c r="A39" s="49" t="s">
        <v>1309</v>
      </c>
      <c r="B39" s="43" t="s">
        <v>1190</v>
      </c>
      <c r="C39" s="43" t="s">
        <v>654</v>
      </c>
      <c r="D39" s="43" t="s">
        <v>747</v>
      </c>
      <c r="E39" s="49">
        <v>0</v>
      </c>
      <c r="F39" s="49">
        <v>0</v>
      </c>
      <c r="G39" s="49">
        <v>0</v>
      </c>
    </row>
    <row r="40" spans="1:7" x14ac:dyDescent="0.3">
      <c r="A40" s="49" t="s">
        <v>1310</v>
      </c>
      <c r="B40" s="43" t="s">
        <v>978</v>
      </c>
      <c r="C40" s="43" t="s">
        <v>647</v>
      </c>
      <c r="D40" s="43" t="s">
        <v>760</v>
      </c>
      <c r="E40" s="49">
        <v>0</v>
      </c>
      <c r="F40" s="49">
        <v>4</v>
      </c>
      <c r="G40" s="49">
        <v>2</v>
      </c>
    </row>
    <row r="41" spans="1:7" x14ac:dyDescent="0.3">
      <c r="A41" s="49" t="s">
        <v>1311</v>
      </c>
      <c r="B41" s="43" t="s">
        <v>912</v>
      </c>
      <c r="C41" s="43" t="s">
        <v>647</v>
      </c>
      <c r="D41" s="43" t="s">
        <v>660</v>
      </c>
      <c r="E41" s="49">
        <v>3</v>
      </c>
      <c r="F41" s="49">
        <v>0</v>
      </c>
      <c r="G41" s="49">
        <v>0</v>
      </c>
    </row>
    <row r="42" spans="1:7" x14ac:dyDescent="0.3">
      <c r="A42" s="49" t="s">
        <v>1312</v>
      </c>
      <c r="B42" s="43" t="s">
        <v>1077</v>
      </c>
      <c r="C42" s="43" t="s">
        <v>647</v>
      </c>
      <c r="D42" s="43" t="s">
        <v>665</v>
      </c>
      <c r="E42" s="49">
        <v>2</v>
      </c>
      <c r="F42" s="49">
        <v>2</v>
      </c>
      <c r="G42" s="49">
        <v>4</v>
      </c>
    </row>
    <row r="43" spans="1:7" x14ac:dyDescent="0.3">
      <c r="A43" s="49" t="s">
        <v>1313</v>
      </c>
      <c r="B43" s="43" t="s">
        <v>1042</v>
      </c>
      <c r="C43" s="43" t="s">
        <v>654</v>
      </c>
      <c r="D43" s="43" t="s">
        <v>679</v>
      </c>
      <c r="E43" s="49">
        <v>2</v>
      </c>
      <c r="F43" s="49">
        <v>4</v>
      </c>
      <c r="G43" s="49">
        <v>0</v>
      </c>
    </row>
    <row r="44" spans="1:7" x14ac:dyDescent="0.3">
      <c r="A44" s="49" t="s">
        <v>1314</v>
      </c>
      <c r="B44" s="43" t="s">
        <v>994</v>
      </c>
      <c r="C44" s="43" t="s">
        <v>647</v>
      </c>
      <c r="D44" s="43" t="s">
        <v>660</v>
      </c>
      <c r="E44" s="49">
        <v>0</v>
      </c>
      <c r="F44" s="49">
        <v>0</v>
      </c>
      <c r="G44" s="49">
        <v>0</v>
      </c>
    </row>
    <row r="45" spans="1:7" x14ac:dyDescent="0.3">
      <c r="A45" s="49" t="s">
        <v>1315</v>
      </c>
      <c r="B45" s="43" t="s">
        <v>1101</v>
      </c>
      <c r="C45" s="43" t="s">
        <v>647</v>
      </c>
      <c r="D45" s="43" t="s">
        <v>665</v>
      </c>
      <c r="E45" s="49">
        <v>2</v>
      </c>
      <c r="F45" s="49">
        <v>0</v>
      </c>
      <c r="G45" s="49">
        <v>4</v>
      </c>
    </row>
    <row r="46" spans="1:7" x14ac:dyDescent="0.3">
      <c r="A46" s="49" t="s">
        <v>1316</v>
      </c>
      <c r="B46" s="43" t="s">
        <v>759</v>
      </c>
      <c r="C46" s="43" t="s">
        <v>647</v>
      </c>
      <c r="D46" s="43" t="s">
        <v>760</v>
      </c>
      <c r="E46" s="49">
        <v>2</v>
      </c>
      <c r="F46" s="49">
        <v>2</v>
      </c>
      <c r="G46" s="49">
        <v>0</v>
      </c>
    </row>
    <row r="47" spans="1:7" x14ac:dyDescent="0.3">
      <c r="A47" s="49" t="s">
        <v>1317</v>
      </c>
      <c r="B47" s="43" t="s">
        <v>813</v>
      </c>
      <c r="C47" s="43" t="s">
        <v>647</v>
      </c>
      <c r="D47" s="43" t="s">
        <v>648</v>
      </c>
      <c r="E47" s="49">
        <v>4</v>
      </c>
      <c r="F47" s="49">
        <v>2</v>
      </c>
      <c r="G47" s="49">
        <v>0</v>
      </c>
    </row>
    <row r="48" spans="1:7" x14ac:dyDescent="0.3">
      <c r="A48" s="49" t="s">
        <v>1318</v>
      </c>
      <c r="B48" s="43" t="s">
        <v>1018</v>
      </c>
      <c r="C48" s="43" t="s">
        <v>647</v>
      </c>
      <c r="D48" s="43" t="s">
        <v>648</v>
      </c>
      <c r="E48" s="49">
        <v>0</v>
      </c>
      <c r="F48" s="49">
        <v>0</v>
      </c>
      <c r="G48" s="49">
        <v>0</v>
      </c>
    </row>
    <row r="49" spans="1:7" x14ac:dyDescent="0.3">
      <c r="A49" s="49" t="s">
        <v>1319</v>
      </c>
      <c r="B49" s="43" t="s">
        <v>945</v>
      </c>
      <c r="C49" s="43" t="s">
        <v>647</v>
      </c>
      <c r="D49" s="43" t="s">
        <v>665</v>
      </c>
      <c r="E49" s="49">
        <v>0</v>
      </c>
      <c r="F49" s="49">
        <v>0</v>
      </c>
      <c r="G49" s="49">
        <v>0</v>
      </c>
    </row>
    <row r="50" spans="1:7" x14ac:dyDescent="0.3">
      <c r="A50" s="49" t="s">
        <v>1320</v>
      </c>
      <c r="B50" s="43" t="s">
        <v>646</v>
      </c>
      <c r="C50" s="43" t="s">
        <v>647</v>
      </c>
      <c r="D50" s="43" t="s">
        <v>648</v>
      </c>
      <c r="E50" s="49">
        <v>0</v>
      </c>
      <c r="F50" s="49">
        <v>2</v>
      </c>
      <c r="G50" s="49">
        <v>0</v>
      </c>
    </row>
    <row r="51" spans="1:7" x14ac:dyDescent="0.3">
      <c r="A51" s="49" t="s">
        <v>1321</v>
      </c>
      <c r="B51" s="43" t="s">
        <v>1198</v>
      </c>
      <c r="C51" s="43" t="s">
        <v>647</v>
      </c>
      <c r="D51" s="43" t="s">
        <v>660</v>
      </c>
      <c r="E51" s="49">
        <v>1</v>
      </c>
      <c r="F51" s="49">
        <v>0</v>
      </c>
      <c r="G51" s="49">
        <v>2</v>
      </c>
    </row>
    <row r="52" spans="1:7" x14ac:dyDescent="0.3">
      <c r="A52" s="49" t="s">
        <v>1322</v>
      </c>
      <c r="B52" s="43" t="s">
        <v>840</v>
      </c>
      <c r="C52" s="43" t="s">
        <v>647</v>
      </c>
      <c r="D52" s="43" t="s">
        <v>660</v>
      </c>
      <c r="E52" s="49">
        <v>1</v>
      </c>
      <c r="F52" s="49">
        <v>1</v>
      </c>
      <c r="G52" s="49">
        <v>0</v>
      </c>
    </row>
    <row r="53" spans="1:7" x14ac:dyDescent="0.3">
      <c r="A53" s="49" t="s">
        <v>1323</v>
      </c>
      <c r="B53" s="43" t="s">
        <v>1238</v>
      </c>
      <c r="C53" s="43" t="s">
        <v>696</v>
      </c>
      <c r="D53" s="43" t="s">
        <v>1158</v>
      </c>
      <c r="E53" s="49">
        <v>0</v>
      </c>
      <c r="F53" s="49">
        <v>0</v>
      </c>
      <c r="G53" s="49">
        <v>2</v>
      </c>
    </row>
    <row r="54" spans="1:7" x14ac:dyDescent="0.3">
      <c r="A54" s="49" t="s">
        <v>1324</v>
      </c>
      <c r="B54" s="43" t="s">
        <v>1093</v>
      </c>
      <c r="C54" s="43" t="s">
        <v>647</v>
      </c>
      <c r="D54" s="43" t="s">
        <v>660</v>
      </c>
      <c r="E54" s="49">
        <v>0</v>
      </c>
      <c r="F54" s="49">
        <v>0</v>
      </c>
      <c r="G54" s="49">
        <v>4</v>
      </c>
    </row>
    <row r="55" spans="1:7" x14ac:dyDescent="0.3">
      <c r="A55" s="49" t="s">
        <v>1325</v>
      </c>
      <c r="B55" s="43" t="s">
        <v>1326</v>
      </c>
      <c r="C55" s="43" t="s">
        <v>647</v>
      </c>
      <c r="D55" s="43" t="s">
        <v>648</v>
      </c>
      <c r="E55" s="49">
        <v>0</v>
      </c>
      <c r="F55" s="49">
        <v>2</v>
      </c>
      <c r="G55" s="49">
        <v>0</v>
      </c>
    </row>
    <row r="56" spans="1:7" x14ac:dyDescent="0.3">
      <c r="A56" s="49" t="s">
        <v>1327</v>
      </c>
      <c r="B56" s="43" t="s">
        <v>1141</v>
      </c>
      <c r="C56" s="43" t="s">
        <v>647</v>
      </c>
      <c r="D56" s="43" t="s">
        <v>760</v>
      </c>
      <c r="E56" s="49">
        <v>3</v>
      </c>
      <c r="F56" s="49">
        <v>0</v>
      </c>
      <c r="G56" s="49">
        <v>0</v>
      </c>
    </row>
    <row r="57" spans="1:7" x14ac:dyDescent="0.3">
      <c r="A57" s="49" t="s">
        <v>1328</v>
      </c>
      <c r="B57" s="43" t="s">
        <v>1038</v>
      </c>
      <c r="C57" s="43" t="s">
        <v>654</v>
      </c>
      <c r="D57" s="43" t="s">
        <v>679</v>
      </c>
      <c r="E57" s="49">
        <v>2</v>
      </c>
      <c r="F57" s="49">
        <v>4</v>
      </c>
      <c r="G57" s="49">
        <v>2</v>
      </c>
    </row>
    <row r="58" spans="1:7" x14ac:dyDescent="0.3">
      <c r="A58" s="49" t="s">
        <v>1329</v>
      </c>
      <c r="B58" s="43" t="s">
        <v>924</v>
      </c>
      <c r="C58" s="43" t="s">
        <v>647</v>
      </c>
      <c r="D58" s="43" t="s">
        <v>665</v>
      </c>
      <c r="E58" s="49">
        <v>2</v>
      </c>
      <c r="F58" s="49">
        <v>0</v>
      </c>
      <c r="G58" s="49">
        <v>4</v>
      </c>
    </row>
    <row r="59" spans="1:7" x14ac:dyDescent="0.3">
      <c r="A59" s="49" t="s">
        <v>1330</v>
      </c>
      <c r="B59" s="43" t="s">
        <v>687</v>
      </c>
      <c r="C59" s="43" t="s">
        <v>654</v>
      </c>
      <c r="D59" s="43" t="s">
        <v>747</v>
      </c>
      <c r="E59" s="49">
        <v>0</v>
      </c>
      <c r="F59" s="49">
        <v>0</v>
      </c>
      <c r="G59" s="49">
        <v>0</v>
      </c>
    </row>
    <row r="60" spans="1:7" x14ac:dyDescent="0.3">
      <c r="A60" s="49" t="s">
        <v>1331</v>
      </c>
      <c r="B60" s="43" t="s">
        <v>772</v>
      </c>
      <c r="C60" s="43" t="s">
        <v>647</v>
      </c>
      <c r="D60" s="43" t="s">
        <v>665</v>
      </c>
      <c r="E60" s="49">
        <v>0</v>
      </c>
      <c r="F60" s="49">
        <v>2</v>
      </c>
      <c r="G60" s="49">
        <v>0</v>
      </c>
    </row>
    <row r="61" spans="1:7" x14ac:dyDescent="0.3">
      <c r="A61" s="49" t="s">
        <v>1332</v>
      </c>
      <c r="B61" s="43" t="s">
        <v>730</v>
      </c>
      <c r="C61" s="43" t="s">
        <v>731</v>
      </c>
      <c r="D61" s="43" t="s">
        <v>732</v>
      </c>
      <c r="E61" s="49">
        <v>0</v>
      </c>
      <c r="F61" s="49">
        <v>2</v>
      </c>
      <c r="G61" s="49">
        <v>0</v>
      </c>
    </row>
    <row r="62" spans="1:7" x14ac:dyDescent="0.3">
      <c r="A62" s="49" t="s">
        <v>1333</v>
      </c>
      <c r="B62" s="43" t="s">
        <v>713</v>
      </c>
      <c r="C62" s="43" t="s">
        <v>647</v>
      </c>
      <c r="D62" s="43" t="s">
        <v>714</v>
      </c>
      <c r="E62" s="49">
        <v>3</v>
      </c>
      <c r="F62" s="49">
        <v>0</v>
      </c>
      <c r="G62" s="49">
        <v>0</v>
      </c>
    </row>
    <row r="63" spans="1:7" x14ac:dyDescent="0.3">
      <c r="A63" s="49" t="s">
        <v>1334</v>
      </c>
      <c r="B63" s="43" t="s">
        <v>718</v>
      </c>
      <c r="C63" s="43" t="s">
        <v>647</v>
      </c>
      <c r="D63" s="43" t="s">
        <v>660</v>
      </c>
      <c r="E63" s="49">
        <v>2</v>
      </c>
      <c r="F63" s="49">
        <v>4</v>
      </c>
      <c r="G63" s="49">
        <v>2</v>
      </c>
    </row>
    <row r="64" spans="1:7" x14ac:dyDescent="0.3">
      <c r="A64" s="49" t="s">
        <v>1335</v>
      </c>
      <c r="B64" s="43" t="s">
        <v>722</v>
      </c>
      <c r="C64" s="43" t="s">
        <v>647</v>
      </c>
      <c r="D64" s="43" t="s">
        <v>665</v>
      </c>
      <c r="E64" s="49">
        <v>0</v>
      </c>
      <c r="F64" s="49">
        <v>0</v>
      </c>
      <c r="G64" s="49">
        <v>2</v>
      </c>
    </row>
    <row r="65" spans="1:7" x14ac:dyDescent="0.3">
      <c r="A65" s="49" t="s">
        <v>1336</v>
      </c>
      <c r="B65" s="43" t="s">
        <v>785</v>
      </c>
      <c r="C65" s="43" t="s">
        <v>696</v>
      </c>
      <c r="D65" s="43" t="s">
        <v>697</v>
      </c>
      <c r="E65" s="49">
        <v>0</v>
      </c>
      <c r="F65" s="49">
        <v>0</v>
      </c>
      <c r="G65" s="49">
        <v>4</v>
      </c>
    </row>
    <row r="66" spans="1:7" x14ac:dyDescent="0.3">
      <c r="A66" s="49" t="s">
        <v>1337</v>
      </c>
      <c r="B66" s="43" t="s">
        <v>821</v>
      </c>
      <c r="C66" s="43" t="s">
        <v>696</v>
      </c>
      <c r="D66" s="43" t="s">
        <v>697</v>
      </c>
      <c r="E66" s="49">
        <v>1</v>
      </c>
      <c r="F66" s="49">
        <v>1</v>
      </c>
      <c r="G66" s="49">
        <v>0</v>
      </c>
    </row>
    <row r="67" spans="1:7" x14ac:dyDescent="0.3">
      <c r="A67" s="49" t="s">
        <v>1338</v>
      </c>
      <c r="B67" s="43" t="s">
        <v>1133</v>
      </c>
      <c r="C67" s="43" t="s">
        <v>647</v>
      </c>
      <c r="D67" s="43" t="s">
        <v>648</v>
      </c>
      <c r="E67" s="49">
        <v>0</v>
      </c>
      <c r="F67" s="49">
        <v>0</v>
      </c>
      <c r="G67" s="49">
        <v>2</v>
      </c>
    </row>
    <row r="68" spans="1:7" x14ac:dyDescent="0.3">
      <c r="A68" s="49" t="s">
        <v>1339</v>
      </c>
      <c r="B68" s="43" t="s">
        <v>844</v>
      </c>
      <c r="C68" s="43" t="s">
        <v>647</v>
      </c>
      <c r="D68" s="43" t="s">
        <v>665</v>
      </c>
      <c r="E68" s="49">
        <v>2</v>
      </c>
      <c r="F68" s="49">
        <v>4</v>
      </c>
      <c r="G68" s="49">
        <v>2</v>
      </c>
    </row>
    <row r="69" spans="1:7" x14ac:dyDescent="0.3">
      <c r="A69" s="49" t="s">
        <v>1340</v>
      </c>
      <c r="B69" s="43" t="s">
        <v>1034</v>
      </c>
      <c r="C69" s="43" t="s">
        <v>647</v>
      </c>
      <c r="D69" s="43" t="s">
        <v>665</v>
      </c>
      <c r="E69" s="49">
        <v>2</v>
      </c>
      <c r="F69" s="49">
        <v>0</v>
      </c>
      <c r="G69" s="49">
        <v>4</v>
      </c>
    </row>
    <row r="70" spans="1:7" x14ac:dyDescent="0.3">
      <c r="A70" s="49" t="s">
        <v>1341</v>
      </c>
      <c r="B70" s="43" t="s">
        <v>1234</v>
      </c>
      <c r="C70" s="43" t="s">
        <v>696</v>
      </c>
      <c r="D70" s="43" t="s">
        <v>697</v>
      </c>
      <c r="E70" s="49">
        <v>0</v>
      </c>
      <c r="F70" s="49">
        <v>2</v>
      </c>
      <c r="G70" s="49">
        <v>0</v>
      </c>
    </row>
    <row r="71" spans="1:7" x14ac:dyDescent="0.3">
      <c r="A71" s="49" t="s">
        <v>1342</v>
      </c>
      <c r="B71" s="43" t="s">
        <v>788</v>
      </c>
      <c r="C71" s="43" t="s">
        <v>647</v>
      </c>
      <c r="D71" s="43" t="s">
        <v>660</v>
      </c>
      <c r="E71" s="49">
        <v>0</v>
      </c>
      <c r="F71" s="49">
        <v>0</v>
      </c>
      <c r="G71" s="49">
        <v>0</v>
      </c>
    </row>
    <row r="72" spans="1:7" x14ac:dyDescent="0.3">
      <c r="A72" s="49" t="s">
        <v>1343</v>
      </c>
      <c r="B72" s="43" t="s">
        <v>986</v>
      </c>
      <c r="C72" s="43" t="s">
        <v>647</v>
      </c>
      <c r="D72" s="43" t="s">
        <v>660</v>
      </c>
      <c r="E72" s="49">
        <v>0</v>
      </c>
      <c r="F72" s="49">
        <v>0</v>
      </c>
      <c r="G72" s="49">
        <v>0</v>
      </c>
    </row>
    <row r="73" spans="1:7" x14ac:dyDescent="0.3">
      <c r="A73" s="49" t="s">
        <v>1344</v>
      </c>
      <c r="B73" s="43" t="s">
        <v>1262</v>
      </c>
      <c r="C73" s="43" t="s">
        <v>647</v>
      </c>
      <c r="D73" s="43" t="s">
        <v>648</v>
      </c>
      <c r="E73" s="49">
        <v>0</v>
      </c>
      <c r="F73" s="49">
        <v>2</v>
      </c>
      <c r="G73" s="49">
        <v>0</v>
      </c>
    </row>
    <row r="74" spans="1:7" x14ac:dyDescent="0.3">
      <c r="A74" s="49" t="s">
        <v>1345</v>
      </c>
      <c r="B74" s="43" t="s">
        <v>966</v>
      </c>
      <c r="C74" s="43" t="s">
        <v>647</v>
      </c>
      <c r="D74" s="43" t="s">
        <v>665</v>
      </c>
      <c r="E74" s="49">
        <v>0</v>
      </c>
      <c r="F74" s="49">
        <v>0</v>
      </c>
      <c r="G74" s="49">
        <v>0</v>
      </c>
    </row>
    <row r="75" spans="1:7" x14ac:dyDescent="0.3">
      <c r="A75" s="49" t="s">
        <v>1346</v>
      </c>
      <c r="B75" s="43" t="s">
        <v>908</v>
      </c>
      <c r="C75" s="43" t="s">
        <v>731</v>
      </c>
      <c r="D75" s="43" t="s">
        <v>732</v>
      </c>
      <c r="E75" s="49">
        <v>2</v>
      </c>
      <c r="F75" s="49">
        <v>2</v>
      </c>
      <c r="G75" s="49">
        <v>2</v>
      </c>
    </row>
    <row r="76" spans="1:7" x14ac:dyDescent="0.3">
      <c r="A76" s="49" t="s">
        <v>1347</v>
      </c>
      <c r="B76" s="43" t="s">
        <v>1081</v>
      </c>
      <c r="C76" s="43" t="s">
        <v>647</v>
      </c>
      <c r="D76" s="43" t="s">
        <v>760</v>
      </c>
      <c r="E76" s="49">
        <v>0</v>
      </c>
      <c r="F76" s="49">
        <v>4</v>
      </c>
      <c r="G76" s="49">
        <v>0</v>
      </c>
    </row>
    <row r="77" spans="1:7" x14ac:dyDescent="0.3">
      <c r="A77" s="49" t="s">
        <v>1348</v>
      </c>
      <c r="B77" s="43" t="s">
        <v>1066</v>
      </c>
      <c r="C77" s="43" t="s">
        <v>647</v>
      </c>
      <c r="D77" s="43" t="s">
        <v>714</v>
      </c>
      <c r="E77" s="49">
        <v>4</v>
      </c>
      <c r="F77" s="49">
        <v>0</v>
      </c>
      <c r="G77" s="49">
        <v>4</v>
      </c>
    </row>
    <row r="78" spans="1:7" x14ac:dyDescent="0.3">
      <c r="A78" s="49" t="s">
        <v>1349</v>
      </c>
      <c r="B78" s="43" t="s">
        <v>1186</v>
      </c>
      <c r="C78" s="43" t="s">
        <v>654</v>
      </c>
      <c r="D78" s="43" t="s">
        <v>679</v>
      </c>
      <c r="E78" s="49">
        <v>0</v>
      </c>
      <c r="F78" s="49">
        <v>0</v>
      </c>
      <c r="G78" s="49">
        <v>0</v>
      </c>
    </row>
    <row r="79" spans="1:7" x14ac:dyDescent="0.3">
      <c r="A79" s="49" t="s">
        <v>1350</v>
      </c>
      <c r="B79" s="43" t="s">
        <v>884</v>
      </c>
      <c r="C79" s="43" t="s">
        <v>654</v>
      </c>
      <c r="D79" s="43" t="s">
        <v>679</v>
      </c>
      <c r="E79" s="49">
        <v>2</v>
      </c>
      <c r="F79" s="49">
        <v>2</v>
      </c>
      <c r="G79" s="49">
        <v>2</v>
      </c>
    </row>
    <row r="80" spans="1:7" x14ac:dyDescent="0.3">
      <c r="A80" s="49" t="s">
        <v>1351</v>
      </c>
      <c r="B80" s="43" t="s">
        <v>792</v>
      </c>
      <c r="C80" s="43" t="s">
        <v>41</v>
      </c>
      <c r="D80" s="43" t="s">
        <v>747</v>
      </c>
      <c r="E80" s="49">
        <v>4</v>
      </c>
      <c r="F80" s="49">
        <v>4</v>
      </c>
      <c r="G80" s="49">
        <v>4</v>
      </c>
    </row>
    <row r="81" spans="1:7" x14ac:dyDescent="0.3">
      <c r="A81" s="49" t="s">
        <v>1352</v>
      </c>
      <c r="B81" s="43" t="s">
        <v>1353</v>
      </c>
      <c r="C81" s="43" t="s">
        <v>647</v>
      </c>
      <c r="D81" s="43" t="s">
        <v>660</v>
      </c>
      <c r="E81" s="49">
        <v>0</v>
      </c>
      <c r="F81" s="49">
        <v>0</v>
      </c>
      <c r="G81" s="49">
        <v>0</v>
      </c>
    </row>
    <row r="82" spans="1:7" x14ac:dyDescent="0.3">
      <c r="A82" s="49" t="s">
        <v>1354</v>
      </c>
      <c r="B82" s="43" t="s">
        <v>1206</v>
      </c>
      <c r="C82" s="43" t="s">
        <v>654</v>
      </c>
      <c r="D82" s="43" t="s">
        <v>747</v>
      </c>
      <c r="E82" s="49">
        <v>0</v>
      </c>
      <c r="F82" s="49">
        <v>0</v>
      </c>
      <c r="G82" s="49">
        <v>0</v>
      </c>
    </row>
    <row r="83" spans="1:7" x14ac:dyDescent="0.3">
      <c r="A83" s="49" t="s">
        <v>1355</v>
      </c>
      <c r="B83" s="43" t="s">
        <v>736</v>
      </c>
      <c r="C83" s="43" t="s">
        <v>731</v>
      </c>
      <c r="D83" s="43" t="s">
        <v>737</v>
      </c>
      <c r="E83" s="49">
        <v>0</v>
      </c>
      <c r="F83" s="49">
        <v>0</v>
      </c>
      <c r="G83" s="49">
        <v>2</v>
      </c>
    </row>
    <row r="84" spans="1:7" x14ac:dyDescent="0.3">
      <c r="A84" s="49" t="s">
        <v>1356</v>
      </c>
      <c r="B84" s="43" t="s">
        <v>852</v>
      </c>
      <c r="C84" s="43" t="s">
        <v>647</v>
      </c>
      <c r="D84" s="43" t="s">
        <v>660</v>
      </c>
      <c r="E84" s="49">
        <v>0</v>
      </c>
      <c r="F84" s="49">
        <v>0</v>
      </c>
      <c r="G84" s="49">
        <v>4</v>
      </c>
    </row>
    <row r="85" spans="1:7" x14ac:dyDescent="0.3">
      <c r="A85" s="49" t="s">
        <v>1357</v>
      </c>
      <c r="B85" s="43" t="s">
        <v>1022</v>
      </c>
      <c r="C85" s="43" t="s">
        <v>647</v>
      </c>
      <c r="D85" s="43" t="s">
        <v>665</v>
      </c>
      <c r="E85" s="49">
        <v>2</v>
      </c>
      <c r="F85" s="49">
        <v>2</v>
      </c>
      <c r="G85" s="49">
        <v>2</v>
      </c>
    </row>
    <row r="86" spans="1:7" x14ac:dyDescent="0.3">
      <c r="A86" s="49" t="s">
        <v>1358</v>
      </c>
      <c r="B86" s="43" t="s">
        <v>832</v>
      </c>
      <c r="C86" s="43" t="s">
        <v>731</v>
      </c>
      <c r="D86" s="43" t="s">
        <v>732</v>
      </c>
      <c r="E86" s="49">
        <v>0</v>
      </c>
      <c r="F86" s="49">
        <v>4</v>
      </c>
      <c r="G86" s="49">
        <v>0</v>
      </c>
    </row>
    <row r="87" spans="1:7" x14ac:dyDescent="0.3">
      <c r="A87" s="49" t="s">
        <v>1359</v>
      </c>
      <c r="B87" s="43" t="s">
        <v>1218</v>
      </c>
      <c r="C87" s="43" t="s">
        <v>647</v>
      </c>
      <c r="D87" s="43" t="s">
        <v>648</v>
      </c>
      <c r="E87" s="49">
        <v>4</v>
      </c>
      <c r="F87" s="49">
        <v>0</v>
      </c>
      <c r="G87" s="49">
        <v>4</v>
      </c>
    </row>
    <row r="88" spans="1:7" x14ac:dyDescent="0.3">
      <c r="A88" s="49" t="s">
        <v>1360</v>
      </c>
      <c r="B88" s="43" t="s">
        <v>990</v>
      </c>
      <c r="C88" s="43" t="s">
        <v>647</v>
      </c>
      <c r="D88" s="43" t="s">
        <v>660</v>
      </c>
      <c r="E88" s="49">
        <v>0</v>
      </c>
      <c r="F88" s="49">
        <v>0</v>
      </c>
      <c r="G88" s="49">
        <v>0</v>
      </c>
    </row>
    <row r="89" spans="1:7" x14ac:dyDescent="0.3">
      <c r="A89" s="49" t="s">
        <v>1361</v>
      </c>
      <c r="B89" s="43" t="s">
        <v>892</v>
      </c>
      <c r="C89" s="43" t="s">
        <v>647</v>
      </c>
      <c r="D89" s="43" t="s">
        <v>660</v>
      </c>
      <c r="E89" s="49">
        <v>2</v>
      </c>
      <c r="F89" s="49">
        <v>2</v>
      </c>
      <c r="G89" s="49">
        <v>2</v>
      </c>
    </row>
    <row r="90" spans="1:7" x14ac:dyDescent="0.3">
      <c r="A90" s="49" t="s">
        <v>1362</v>
      </c>
      <c r="B90" s="43" t="s">
        <v>876</v>
      </c>
      <c r="C90" s="43" t="s">
        <v>647</v>
      </c>
      <c r="D90" s="43" t="s">
        <v>665</v>
      </c>
      <c r="E90" s="49">
        <v>4</v>
      </c>
      <c r="F90" s="49">
        <v>4</v>
      </c>
      <c r="G90" s="49">
        <v>4</v>
      </c>
    </row>
    <row r="91" spans="1:7" x14ac:dyDescent="0.3">
      <c r="A91" s="49" t="s">
        <v>1363</v>
      </c>
      <c r="B91" s="43" t="s">
        <v>764</v>
      </c>
      <c r="C91" s="43" t="s">
        <v>647</v>
      </c>
      <c r="D91" s="43" t="s">
        <v>714</v>
      </c>
      <c r="E91" s="49">
        <v>1</v>
      </c>
      <c r="F91" s="49">
        <v>1</v>
      </c>
      <c r="G91" s="49">
        <v>0</v>
      </c>
    </row>
    <row r="92" spans="1:7" x14ac:dyDescent="0.3">
      <c r="A92" s="49" t="s">
        <v>1364</v>
      </c>
      <c r="B92" s="43" t="s">
        <v>1222</v>
      </c>
      <c r="C92" s="43" t="s">
        <v>647</v>
      </c>
      <c r="D92" s="43" t="s">
        <v>665</v>
      </c>
      <c r="E92" s="49">
        <v>0</v>
      </c>
      <c r="F92" s="49">
        <v>0</v>
      </c>
      <c r="G92" s="49">
        <v>2</v>
      </c>
    </row>
    <row r="93" spans="1:7" x14ac:dyDescent="0.3">
      <c r="A93" s="49" t="s">
        <v>1365</v>
      </c>
      <c r="B93" s="43" t="s">
        <v>1170</v>
      </c>
      <c r="C93" s="43" t="s">
        <v>647</v>
      </c>
      <c r="D93" s="43" t="s">
        <v>665</v>
      </c>
      <c r="E93" s="49">
        <v>2</v>
      </c>
      <c r="F93" s="49">
        <v>4</v>
      </c>
      <c r="G93" s="49">
        <v>2</v>
      </c>
    </row>
    <row r="94" spans="1:7" x14ac:dyDescent="0.3">
      <c r="A94" s="49" t="s">
        <v>1366</v>
      </c>
      <c r="B94" s="43" t="s">
        <v>1105</v>
      </c>
      <c r="C94" s="43" t="s">
        <v>647</v>
      </c>
      <c r="D94" s="43" t="s">
        <v>660</v>
      </c>
      <c r="E94" s="49">
        <v>2</v>
      </c>
      <c r="F94" s="49">
        <v>0</v>
      </c>
      <c r="G94" s="49">
        <v>4</v>
      </c>
    </row>
    <row r="95" spans="1:7" x14ac:dyDescent="0.3">
      <c r="A95" s="49" t="s">
        <v>1367</v>
      </c>
      <c r="B95" s="43" t="s">
        <v>1097</v>
      </c>
      <c r="C95" s="43" t="s">
        <v>647</v>
      </c>
      <c r="D95" s="43" t="s">
        <v>660</v>
      </c>
      <c r="E95" s="49">
        <v>0</v>
      </c>
      <c r="F95" s="49">
        <v>2</v>
      </c>
      <c r="G95" s="49">
        <v>0</v>
      </c>
    </row>
    <row r="96" spans="1:7" x14ac:dyDescent="0.3">
      <c r="A96" s="49" t="s">
        <v>1368</v>
      </c>
      <c r="B96" s="43" t="s">
        <v>1369</v>
      </c>
      <c r="C96" s="43" t="s">
        <v>647</v>
      </c>
      <c r="D96" s="43" t="s">
        <v>665</v>
      </c>
      <c r="E96" s="49">
        <v>1</v>
      </c>
      <c r="F96" s="49">
        <v>1</v>
      </c>
      <c r="G96" s="49">
        <v>0</v>
      </c>
    </row>
    <row r="97" spans="1:7" x14ac:dyDescent="0.3">
      <c r="A97" s="49" t="s">
        <v>1370</v>
      </c>
      <c r="B97" s="43" t="s">
        <v>1202</v>
      </c>
      <c r="C97" s="43" t="s">
        <v>647</v>
      </c>
      <c r="D97" s="43" t="s">
        <v>760</v>
      </c>
      <c r="E97" s="49">
        <v>0</v>
      </c>
      <c r="F97" s="49">
        <v>0</v>
      </c>
      <c r="G97" s="49">
        <v>2</v>
      </c>
    </row>
    <row r="98" spans="1:7" x14ac:dyDescent="0.3">
      <c r="A98" s="49" t="s">
        <v>1371</v>
      </c>
      <c r="B98" s="43" t="s">
        <v>1166</v>
      </c>
      <c r="C98" s="43" t="s">
        <v>696</v>
      </c>
      <c r="D98" s="43" t="s">
        <v>781</v>
      </c>
      <c r="E98" s="49">
        <v>2</v>
      </c>
      <c r="F98" s="49">
        <v>4</v>
      </c>
      <c r="G98" s="49">
        <v>2</v>
      </c>
    </row>
    <row r="99" spans="1:7" x14ac:dyDescent="0.3">
      <c r="A99" s="49">
        <v>40</v>
      </c>
      <c r="B99" s="43" t="s">
        <v>936</v>
      </c>
      <c r="C99" s="43" t="s">
        <v>647</v>
      </c>
      <c r="D99" s="43" t="s">
        <v>714</v>
      </c>
      <c r="E99" s="49">
        <v>2</v>
      </c>
      <c r="F99" s="49">
        <v>0</v>
      </c>
      <c r="G99" s="49">
        <v>4</v>
      </c>
    </row>
    <row r="100" spans="1:7" x14ac:dyDescent="0.3">
      <c r="A100" s="49">
        <v>41</v>
      </c>
      <c r="B100" s="43" t="s">
        <v>1242</v>
      </c>
      <c r="C100" s="43" t="s">
        <v>647</v>
      </c>
      <c r="D100" s="43" t="s">
        <v>660</v>
      </c>
      <c r="E100" s="49">
        <v>0</v>
      </c>
      <c r="F100" s="49">
        <v>2</v>
      </c>
      <c r="G100" s="49">
        <v>0</v>
      </c>
    </row>
    <row r="101" spans="1:7" x14ac:dyDescent="0.3">
      <c r="A101" s="49">
        <v>42</v>
      </c>
      <c r="B101" s="43" t="s">
        <v>1137</v>
      </c>
      <c r="C101" s="43" t="s">
        <v>647</v>
      </c>
      <c r="D101" s="43" t="s">
        <v>648</v>
      </c>
      <c r="E101" s="49">
        <v>0</v>
      </c>
      <c r="F101" s="49">
        <v>0</v>
      </c>
      <c r="G101" s="49">
        <v>0</v>
      </c>
    </row>
    <row r="102" spans="1:7" x14ac:dyDescent="0.3">
      <c r="A102" s="49">
        <v>43</v>
      </c>
      <c r="B102" s="43" t="s">
        <v>1058</v>
      </c>
      <c r="C102" s="43" t="s">
        <v>731</v>
      </c>
      <c r="D102" s="43" t="s">
        <v>732</v>
      </c>
      <c r="E102" s="49">
        <v>0</v>
      </c>
      <c r="F102" s="49">
        <v>0</v>
      </c>
      <c r="G102" s="49">
        <v>0</v>
      </c>
    </row>
    <row r="103" spans="1:7" x14ac:dyDescent="0.3">
      <c r="A103" s="49">
        <v>44</v>
      </c>
      <c r="B103" s="43" t="s">
        <v>1117</v>
      </c>
      <c r="C103" s="43" t="s">
        <v>647</v>
      </c>
      <c r="D103" s="43" t="s">
        <v>648</v>
      </c>
      <c r="E103" s="49">
        <v>0</v>
      </c>
      <c r="F103" s="49">
        <v>2</v>
      </c>
      <c r="G103" s="49">
        <v>0</v>
      </c>
    </row>
    <row r="104" spans="1:7" x14ac:dyDescent="0.3">
      <c r="A104" s="49">
        <v>45</v>
      </c>
      <c r="B104" s="43" t="s">
        <v>1089</v>
      </c>
      <c r="C104" s="43" t="s">
        <v>731</v>
      </c>
      <c r="D104" s="43" t="s">
        <v>732</v>
      </c>
      <c r="E104" s="49">
        <v>0</v>
      </c>
      <c r="F104" s="49">
        <v>0</v>
      </c>
      <c r="G104" s="49">
        <v>0</v>
      </c>
    </row>
    <row r="105" spans="1:7" x14ac:dyDescent="0.3">
      <c r="A105" s="49">
        <v>46</v>
      </c>
      <c r="B105" s="43" t="s">
        <v>1372</v>
      </c>
      <c r="C105" s="43" t="s">
        <v>647</v>
      </c>
      <c r="D105" s="43" t="s">
        <v>665</v>
      </c>
      <c r="E105" s="49">
        <v>2</v>
      </c>
      <c r="F105" s="49">
        <v>2</v>
      </c>
      <c r="G105" s="49">
        <v>2</v>
      </c>
    </row>
    <row r="106" spans="1:7" x14ac:dyDescent="0.3">
      <c r="A106" s="49">
        <v>47</v>
      </c>
      <c r="B106" s="43" t="s">
        <v>701</v>
      </c>
      <c r="C106" s="43" t="s">
        <v>654</v>
      </c>
      <c r="D106" s="43" t="s">
        <v>679</v>
      </c>
      <c r="E106" s="49">
        <v>0</v>
      </c>
      <c r="F106" s="49">
        <v>4</v>
      </c>
      <c r="G106" s="49">
        <v>0</v>
      </c>
    </row>
    <row r="107" spans="1:7" x14ac:dyDescent="0.3">
      <c r="A107" s="49">
        <v>48</v>
      </c>
      <c r="B107" s="43" t="s">
        <v>669</v>
      </c>
      <c r="C107" s="43" t="s">
        <v>647</v>
      </c>
      <c r="D107" s="43" t="s">
        <v>648</v>
      </c>
      <c r="E107" s="49">
        <v>4</v>
      </c>
      <c r="F107" s="49">
        <v>0</v>
      </c>
      <c r="G107" s="49">
        <v>4</v>
      </c>
    </row>
    <row r="108" spans="1:7" x14ac:dyDescent="0.3">
      <c r="A108" s="49">
        <v>49</v>
      </c>
      <c r="B108" s="43" t="s">
        <v>1254</v>
      </c>
      <c r="C108" s="43" t="s">
        <v>647</v>
      </c>
      <c r="D108" s="43" t="s">
        <v>648</v>
      </c>
      <c r="E108" s="49">
        <v>0</v>
      </c>
      <c r="F108" s="49">
        <v>3</v>
      </c>
      <c r="G108" s="49">
        <v>0</v>
      </c>
    </row>
    <row r="109" spans="1:7" x14ac:dyDescent="0.3">
      <c r="A109" s="49">
        <v>14</v>
      </c>
      <c r="B109" s="43" t="s">
        <v>1250</v>
      </c>
      <c r="C109" s="43" t="s">
        <v>696</v>
      </c>
      <c r="D109" s="43" t="s">
        <v>697</v>
      </c>
      <c r="E109" s="49">
        <v>4</v>
      </c>
      <c r="F109" s="49">
        <v>2</v>
      </c>
      <c r="G109" s="49">
        <v>0</v>
      </c>
    </row>
    <row r="110" spans="1:7" x14ac:dyDescent="0.3">
      <c r="A110" s="49" t="s">
        <v>1373</v>
      </c>
      <c r="B110" s="43" t="s">
        <v>809</v>
      </c>
      <c r="C110" s="43" t="s">
        <v>647</v>
      </c>
      <c r="D110" s="43" t="s">
        <v>648</v>
      </c>
      <c r="E110" s="49">
        <v>0</v>
      </c>
      <c r="F110" s="49">
        <v>0</v>
      </c>
      <c r="G110" s="49">
        <v>2</v>
      </c>
    </row>
    <row r="111" spans="1:7" x14ac:dyDescent="0.3">
      <c r="A111" s="49" t="s">
        <v>1374</v>
      </c>
      <c r="B111" s="43" t="s">
        <v>1145</v>
      </c>
      <c r="C111" s="43" t="s">
        <v>647</v>
      </c>
      <c r="D111" s="43" t="s">
        <v>660</v>
      </c>
      <c r="E111" s="49">
        <v>2</v>
      </c>
      <c r="F111" s="49">
        <v>2</v>
      </c>
      <c r="G111" s="49">
        <v>0</v>
      </c>
    </row>
    <row r="112" spans="1:7" x14ac:dyDescent="0.3">
      <c r="A112" s="49" t="s">
        <v>1375</v>
      </c>
      <c r="B112" s="43" t="s">
        <v>1376</v>
      </c>
      <c r="C112" s="43" t="s">
        <v>647</v>
      </c>
      <c r="D112" s="43" t="s">
        <v>648</v>
      </c>
      <c r="E112" s="49">
        <v>4</v>
      </c>
      <c r="F112" s="49">
        <v>2</v>
      </c>
      <c r="G112" s="49">
        <v>0</v>
      </c>
    </row>
    <row r="113" spans="1:7" x14ac:dyDescent="0.3">
      <c r="A113" s="49" t="s">
        <v>1377</v>
      </c>
      <c r="B113" s="43" t="s">
        <v>1258</v>
      </c>
      <c r="C113" s="43" t="s">
        <v>731</v>
      </c>
      <c r="D113" s="43" t="s">
        <v>737</v>
      </c>
      <c r="E113" s="49">
        <v>0</v>
      </c>
      <c r="F113" s="49">
        <v>0</v>
      </c>
      <c r="G113" s="49">
        <v>2</v>
      </c>
    </row>
    <row r="114" spans="1:7" x14ac:dyDescent="0.3">
      <c r="A114" s="49" t="s">
        <v>1378</v>
      </c>
      <c r="B114" s="43" t="s">
        <v>1054</v>
      </c>
      <c r="C114" s="43" t="s">
        <v>647</v>
      </c>
      <c r="D114" s="43" t="s">
        <v>648</v>
      </c>
      <c r="E114" s="49">
        <v>0</v>
      </c>
      <c r="F114" s="49">
        <v>0</v>
      </c>
      <c r="G114" s="49">
        <v>0</v>
      </c>
    </row>
    <row r="115" spans="1:7" x14ac:dyDescent="0.3">
      <c r="A115" s="49" t="s">
        <v>1379</v>
      </c>
      <c r="B115" s="43" t="s">
        <v>1214</v>
      </c>
      <c r="C115" s="43" t="s">
        <v>731</v>
      </c>
      <c r="D115" s="43" t="s">
        <v>941</v>
      </c>
      <c r="E115" s="49">
        <v>4</v>
      </c>
      <c r="F115" s="49">
        <v>2</v>
      </c>
      <c r="G115" s="49">
        <v>0</v>
      </c>
    </row>
    <row r="116" spans="1:7" x14ac:dyDescent="0.3">
      <c r="A116" s="49" t="s">
        <v>1380</v>
      </c>
      <c r="B116" s="43" t="s">
        <v>1046</v>
      </c>
      <c r="C116" s="43" t="s">
        <v>647</v>
      </c>
      <c r="D116" s="43" t="s">
        <v>714</v>
      </c>
      <c r="E116" s="49">
        <v>0</v>
      </c>
      <c r="F116" s="49">
        <v>0</v>
      </c>
      <c r="G116" s="49">
        <v>2</v>
      </c>
    </row>
    <row r="117" spans="1:7" x14ac:dyDescent="0.3">
      <c r="A117" s="49" t="s">
        <v>1381</v>
      </c>
      <c r="B117" s="43" t="s">
        <v>1030</v>
      </c>
      <c r="C117" s="43" t="s">
        <v>654</v>
      </c>
      <c r="D117" s="43" t="s">
        <v>679</v>
      </c>
      <c r="E117" s="49">
        <v>2</v>
      </c>
      <c r="F117" s="49">
        <v>2</v>
      </c>
      <c r="G117" s="49">
        <v>0</v>
      </c>
    </row>
    <row r="118" spans="1:7" x14ac:dyDescent="0.3">
      <c r="A118" s="49" t="s">
        <v>1382</v>
      </c>
      <c r="B118" s="43" t="s">
        <v>1149</v>
      </c>
      <c r="C118" s="43" t="s">
        <v>647</v>
      </c>
      <c r="D118" s="43" t="s">
        <v>648</v>
      </c>
      <c r="E118" s="49">
        <v>2</v>
      </c>
      <c r="F118" s="49">
        <v>0</v>
      </c>
      <c r="G118" s="49">
        <v>4</v>
      </c>
    </row>
    <row r="119" spans="1:7" x14ac:dyDescent="0.3">
      <c r="A119" s="49" t="s">
        <v>1383</v>
      </c>
      <c r="B119" s="43" t="s">
        <v>691</v>
      </c>
      <c r="C119" s="43" t="s">
        <v>647</v>
      </c>
      <c r="D119" s="43" t="s">
        <v>660</v>
      </c>
      <c r="E119" s="49">
        <v>0</v>
      </c>
      <c r="F119" s="49">
        <v>3</v>
      </c>
      <c r="G119" s="49">
        <v>0</v>
      </c>
    </row>
    <row r="120" spans="1:7" x14ac:dyDescent="0.3">
      <c r="A120" s="49" t="s">
        <v>1384</v>
      </c>
      <c r="B120" s="43" t="s">
        <v>864</v>
      </c>
      <c r="C120" s="43" t="s">
        <v>731</v>
      </c>
      <c r="D120" s="43" t="s">
        <v>732</v>
      </c>
      <c r="E120" s="49">
        <v>0</v>
      </c>
      <c r="F120" s="49">
        <v>0</v>
      </c>
      <c r="G120" s="49">
        <v>0</v>
      </c>
    </row>
    <row r="121" spans="1:7" x14ac:dyDescent="0.3">
      <c r="A121" s="49" t="s">
        <v>1385</v>
      </c>
      <c r="B121" s="43" t="s">
        <v>1113</v>
      </c>
      <c r="C121" s="43" t="s">
        <v>647</v>
      </c>
      <c r="D121" s="43" t="s">
        <v>648</v>
      </c>
      <c r="E121" s="49">
        <v>2</v>
      </c>
      <c r="F121" s="49">
        <v>0</v>
      </c>
      <c r="G121" s="49">
        <v>4</v>
      </c>
    </row>
    <row r="122" spans="1:7" x14ac:dyDescent="0.3">
      <c r="A122" s="49" t="s">
        <v>1386</v>
      </c>
      <c r="B122" s="43" t="s">
        <v>1085</v>
      </c>
      <c r="C122" s="43" t="s">
        <v>654</v>
      </c>
      <c r="D122" s="43" t="s">
        <v>679</v>
      </c>
      <c r="E122" s="49">
        <v>2</v>
      </c>
      <c r="F122" s="49">
        <v>2</v>
      </c>
      <c r="G122" s="49">
        <v>0</v>
      </c>
    </row>
    <row r="123" spans="1:7" x14ac:dyDescent="0.3">
      <c r="A123" s="49" t="s">
        <v>1387</v>
      </c>
      <c r="B123" s="43" t="s">
        <v>825</v>
      </c>
      <c r="C123" s="43" t="s">
        <v>647</v>
      </c>
      <c r="D123" s="43" t="s">
        <v>760</v>
      </c>
      <c r="E123" s="49">
        <v>4</v>
      </c>
      <c r="F123" s="49">
        <v>2</v>
      </c>
      <c r="G123" s="49">
        <v>0</v>
      </c>
    </row>
    <row r="124" spans="1:7" x14ac:dyDescent="0.3">
      <c r="A124" s="49" t="s">
        <v>1388</v>
      </c>
      <c r="B124" s="43" t="s">
        <v>1230</v>
      </c>
      <c r="C124" s="43" t="s">
        <v>647</v>
      </c>
      <c r="D124" s="43" t="s">
        <v>760</v>
      </c>
      <c r="E124" s="49">
        <v>0</v>
      </c>
      <c r="F124" s="49">
        <v>0</v>
      </c>
      <c r="G124" s="49">
        <v>0</v>
      </c>
    </row>
    <row r="125" spans="1:7" x14ac:dyDescent="0.3">
      <c r="A125" s="49" t="s">
        <v>1389</v>
      </c>
      <c r="B125" s="43" t="s">
        <v>1226</v>
      </c>
      <c r="C125" s="43" t="s">
        <v>654</v>
      </c>
      <c r="D125" s="43" t="s">
        <v>747</v>
      </c>
      <c r="E125" s="49">
        <v>0</v>
      </c>
      <c r="F125" s="49">
        <v>0</v>
      </c>
      <c r="G125" s="49">
        <v>0</v>
      </c>
    </row>
    <row r="126" spans="1:7" x14ac:dyDescent="0.3">
      <c r="A126" s="49" t="s">
        <v>1390</v>
      </c>
      <c r="B126" s="43" t="s">
        <v>998</v>
      </c>
      <c r="C126" s="43" t="s">
        <v>647</v>
      </c>
      <c r="D126" s="43" t="s">
        <v>660</v>
      </c>
      <c r="E126" s="49">
        <v>0</v>
      </c>
      <c r="F126" s="49">
        <v>0</v>
      </c>
      <c r="G126" s="49">
        <v>2</v>
      </c>
    </row>
    <row r="127" spans="1:7" x14ac:dyDescent="0.3">
      <c r="A127" s="49" t="s">
        <v>1391</v>
      </c>
      <c r="B127" s="43" t="s">
        <v>974</v>
      </c>
      <c r="C127" s="43" t="s">
        <v>731</v>
      </c>
      <c r="D127" s="43" t="s">
        <v>732</v>
      </c>
      <c r="E127" s="49">
        <v>0</v>
      </c>
      <c r="F127" s="49">
        <v>0</v>
      </c>
      <c r="G127" s="49">
        <v>0</v>
      </c>
    </row>
    <row r="128" spans="1:7" x14ac:dyDescent="0.3">
      <c r="A128" s="49" t="s">
        <v>1392</v>
      </c>
      <c r="B128" s="43" t="s">
        <v>1062</v>
      </c>
      <c r="C128" s="43" t="s">
        <v>647</v>
      </c>
      <c r="D128" s="43" t="s">
        <v>714</v>
      </c>
      <c r="E128" s="49">
        <v>0</v>
      </c>
      <c r="F128" s="49">
        <v>2</v>
      </c>
      <c r="G128" s="49">
        <v>0</v>
      </c>
    </row>
    <row r="129" spans="1:7" x14ac:dyDescent="0.3">
      <c r="A129" s="49" t="s">
        <v>1393</v>
      </c>
      <c r="B129" s="43" t="s">
        <v>982</v>
      </c>
      <c r="C129" s="43" t="s">
        <v>731</v>
      </c>
      <c r="D129" s="43" t="s">
        <v>941</v>
      </c>
      <c r="E129" s="49">
        <v>1</v>
      </c>
      <c r="F129" s="49">
        <v>0</v>
      </c>
      <c r="G129" s="49">
        <v>2</v>
      </c>
    </row>
    <row r="130" spans="1:7" x14ac:dyDescent="0.3">
      <c r="A130" s="49" t="s">
        <v>1394</v>
      </c>
      <c r="B130" s="43" t="s">
        <v>1246</v>
      </c>
      <c r="C130" s="43" t="s">
        <v>696</v>
      </c>
      <c r="D130" s="43" t="s">
        <v>1158</v>
      </c>
      <c r="E130" s="49">
        <v>1</v>
      </c>
      <c r="F130" s="49">
        <v>1</v>
      </c>
      <c r="G130" s="49">
        <v>0</v>
      </c>
    </row>
    <row r="131" spans="1:7" x14ac:dyDescent="0.3">
      <c r="A131" s="49" t="s">
        <v>1395</v>
      </c>
      <c r="B131" s="43" t="s">
        <v>1129</v>
      </c>
      <c r="C131" s="43" t="s">
        <v>654</v>
      </c>
      <c r="D131" s="43" t="s">
        <v>747</v>
      </c>
      <c r="E131" s="49">
        <v>0</v>
      </c>
      <c r="F131" s="49">
        <v>0</v>
      </c>
      <c r="G131" s="49">
        <v>2</v>
      </c>
    </row>
    <row r="132" spans="1:7" x14ac:dyDescent="0.3">
      <c r="A132" s="49" t="s">
        <v>1396</v>
      </c>
      <c r="B132" s="43" t="s">
        <v>1121</v>
      </c>
      <c r="C132" s="43" t="s">
        <v>647</v>
      </c>
      <c r="D132" s="43" t="s">
        <v>660</v>
      </c>
      <c r="E132" s="49">
        <v>0</v>
      </c>
      <c r="F132" s="49">
        <v>0</v>
      </c>
      <c r="G132" s="49">
        <v>4</v>
      </c>
    </row>
    <row r="133" spans="1:7" x14ac:dyDescent="0.3">
      <c r="A133" s="49" t="s">
        <v>1397</v>
      </c>
      <c r="B133" s="43" t="s">
        <v>653</v>
      </c>
      <c r="C133" s="43" t="s">
        <v>654</v>
      </c>
      <c r="D133" s="43" t="s">
        <v>747</v>
      </c>
      <c r="E133" s="49">
        <v>0</v>
      </c>
      <c r="F133" s="49">
        <v>2</v>
      </c>
      <c r="G133" s="49">
        <v>0</v>
      </c>
    </row>
    <row r="134" spans="1:7" x14ac:dyDescent="0.3">
      <c r="A134" s="49" t="s">
        <v>1398</v>
      </c>
      <c r="B134" s="43" t="s">
        <v>848</v>
      </c>
      <c r="C134" s="43" t="s">
        <v>731</v>
      </c>
      <c r="D134" s="43" t="s">
        <v>732</v>
      </c>
      <c r="E134" s="49">
        <v>3</v>
      </c>
      <c r="F134" s="49">
        <v>0</v>
      </c>
      <c r="G134" s="49">
        <v>0</v>
      </c>
    </row>
    <row r="135" spans="1:7" x14ac:dyDescent="0.3">
      <c r="A135" s="49" t="s">
        <v>1399</v>
      </c>
      <c r="B135" s="43" t="s">
        <v>896</v>
      </c>
      <c r="C135" s="43" t="s">
        <v>647</v>
      </c>
      <c r="D135" s="43" t="s">
        <v>648</v>
      </c>
      <c r="E135" s="49">
        <v>2</v>
      </c>
      <c r="F135" s="49">
        <v>4</v>
      </c>
      <c r="G135" s="49">
        <v>2</v>
      </c>
    </row>
    <row r="136" spans="1:7" x14ac:dyDescent="0.3">
      <c r="A136" s="49" t="s">
        <v>1400</v>
      </c>
      <c r="B136" s="43" t="s">
        <v>1109</v>
      </c>
      <c r="C136" s="43" t="s">
        <v>647</v>
      </c>
      <c r="D136" s="43" t="s">
        <v>648</v>
      </c>
      <c r="E136" s="49">
        <v>2</v>
      </c>
      <c r="F136" s="49">
        <v>0</v>
      </c>
      <c r="G136" s="49">
        <v>4</v>
      </c>
    </row>
    <row r="137" spans="1:7" x14ac:dyDescent="0.3">
      <c r="A137" s="49" t="s">
        <v>1401</v>
      </c>
      <c r="B137" s="43" t="s">
        <v>1050</v>
      </c>
      <c r="C137" s="43" t="s">
        <v>41</v>
      </c>
      <c r="D137" s="43" t="s">
        <v>747</v>
      </c>
      <c r="E137" s="49">
        <v>0</v>
      </c>
      <c r="F137" s="49">
        <v>0</v>
      </c>
      <c r="G137" s="49">
        <v>0</v>
      </c>
    </row>
    <row r="138" spans="1:7" x14ac:dyDescent="0.3">
      <c r="A138" s="49" t="s">
        <v>1402</v>
      </c>
      <c r="B138" s="43" t="s">
        <v>872</v>
      </c>
      <c r="C138" s="43" t="s">
        <v>647</v>
      </c>
      <c r="D138" s="43" t="s">
        <v>665</v>
      </c>
      <c r="E138" s="49">
        <v>0</v>
      </c>
      <c r="F138" s="49">
        <v>2</v>
      </c>
      <c r="G138" s="49">
        <v>0</v>
      </c>
    </row>
    <row r="139" spans="1:7" x14ac:dyDescent="0.3">
      <c r="A139" s="49" t="s">
        <v>1403</v>
      </c>
      <c r="B139" s="43" t="s">
        <v>1162</v>
      </c>
      <c r="C139" s="43" t="s">
        <v>647</v>
      </c>
      <c r="D139" s="43" t="s">
        <v>665</v>
      </c>
      <c r="E139" s="49">
        <v>0</v>
      </c>
      <c r="F139" s="49">
        <v>2</v>
      </c>
      <c r="G139" s="49">
        <v>0</v>
      </c>
    </row>
    <row r="140" spans="1:7" x14ac:dyDescent="0.3">
      <c r="A140" s="49" t="s">
        <v>1404</v>
      </c>
      <c r="B140" s="43" t="s">
        <v>1002</v>
      </c>
      <c r="C140" s="43" t="s">
        <v>647</v>
      </c>
      <c r="D140" s="43" t="s">
        <v>660</v>
      </c>
      <c r="E140" s="49">
        <v>3</v>
      </c>
      <c r="F140" s="49">
        <v>0</v>
      </c>
      <c r="G140" s="49">
        <v>0</v>
      </c>
    </row>
    <row r="141" spans="1:7" x14ac:dyDescent="0.3">
      <c r="A141" s="49" t="s">
        <v>1405</v>
      </c>
      <c r="B141" s="43" t="s">
        <v>817</v>
      </c>
      <c r="C141" s="43" t="s">
        <v>654</v>
      </c>
      <c r="D141" s="43" t="s">
        <v>679</v>
      </c>
      <c r="E141" s="49">
        <v>2</v>
      </c>
      <c r="F141" s="49">
        <v>4</v>
      </c>
      <c r="G141" s="49">
        <v>2</v>
      </c>
    </row>
    <row r="142" spans="1:7" x14ac:dyDescent="0.3">
      <c r="A142" s="49" t="s">
        <v>1406</v>
      </c>
      <c r="B142" s="43" t="s">
        <v>904</v>
      </c>
      <c r="C142" s="43" t="s">
        <v>731</v>
      </c>
      <c r="D142" s="43" t="s">
        <v>732</v>
      </c>
      <c r="E142" s="49">
        <v>0</v>
      </c>
      <c r="F142" s="49">
        <v>0</v>
      </c>
      <c r="G142" s="49">
        <v>2</v>
      </c>
    </row>
    <row r="143" spans="1:7" x14ac:dyDescent="0.3">
      <c r="A143" s="49" t="s">
        <v>1407</v>
      </c>
      <c r="B143" s="43" t="s">
        <v>860</v>
      </c>
      <c r="C143" s="43" t="s">
        <v>647</v>
      </c>
      <c r="D143" s="43" t="s">
        <v>648</v>
      </c>
      <c r="E143" s="49">
        <v>0</v>
      </c>
      <c r="F143" s="49">
        <v>0</v>
      </c>
      <c r="G143" s="49">
        <v>4</v>
      </c>
    </row>
    <row r="144" spans="1:7" x14ac:dyDescent="0.3">
      <c r="A144" s="49" t="s">
        <v>1408</v>
      </c>
      <c r="B144" s="43" t="s">
        <v>880</v>
      </c>
      <c r="C144" s="43" t="s">
        <v>647</v>
      </c>
      <c r="D144" s="43" t="s">
        <v>665</v>
      </c>
      <c r="E144" s="49">
        <v>2</v>
      </c>
      <c r="F144" s="49">
        <v>0</v>
      </c>
      <c r="G144" s="49">
        <v>4</v>
      </c>
    </row>
    <row r="145" spans="1:7" x14ac:dyDescent="0.3">
      <c r="A145" s="49" t="s">
        <v>1409</v>
      </c>
      <c r="B145" s="43" t="s">
        <v>801</v>
      </c>
      <c r="C145" s="43" t="s">
        <v>647</v>
      </c>
      <c r="D145" s="43" t="s">
        <v>648</v>
      </c>
      <c r="E145" s="49">
        <v>2</v>
      </c>
      <c r="F145" s="49">
        <v>2</v>
      </c>
      <c r="G145" s="49">
        <v>0</v>
      </c>
    </row>
    <row r="146" spans="1:7" x14ac:dyDescent="0.3">
      <c r="A146" s="49" t="s">
        <v>1410</v>
      </c>
      <c r="B146" s="43" t="s">
        <v>780</v>
      </c>
      <c r="C146" s="43" t="s">
        <v>696</v>
      </c>
      <c r="D146" s="43" t="s">
        <v>781</v>
      </c>
      <c r="E146" s="49">
        <v>4</v>
      </c>
      <c r="F146" s="49">
        <v>2</v>
      </c>
      <c r="G146" s="49">
        <v>0</v>
      </c>
    </row>
    <row r="147" spans="1:7" x14ac:dyDescent="0.3">
      <c r="A147" s="49" t="s">
        <v>1411</v>
      </c>
      <c r="B147" s="43" t="s">
        <v>1178</v>
      </c>
      <c r="C147" s="43" t="s">
        <v>41</v>
      </c>
      <c r="D147" s="43" t="s">
        <v>747</v>
      </c>
      <c r="E147" s="49">
        <v>0</v>
      </c>
      <c r="F147" s="49">
        <v>0</v>
      </c>
      <c r="G147" s="49">
        <v>0</v>
      </c>
    </row>
    <row r="148" spans="1:7" x14ac:dyDescent="0.3">
      <c r="A148" s="49" t="s">
        <v>1412</v>
      </c>
      <c r="B148" s="43" t="s">
        <v>940</v>
      </c>
      <c r="C148" s="43" t="s">
        <v>731</v>
      </c>
      <c r="D148" s="43" t="s">
        <v>941</v>
      </c>
      <c r="E148" s="49">
        <v>0</v>
      </c>
      <c r="F148" s="49">
        <v>0</v>
      </c>
      <c r="G148" s="49">
        <v>0</v>
      </c>
    </row>
    <row r="149" spans="1:7" x14ac:dyDescent="0.3">
      <c r="A149" s="49" t="s">
        <v>1437</v>
      </c>
      <c r="B149" s="43" t="s">
        <v>1438</v>
      </c>
      <c r="C149" s="43" t="s">
        <v>696</v>
      </c>
      <c r="D149" s="43" t="s">
        <v>781</v>
      </c>
      <c r="E149" s="49">
        <v>0</v>
      </c>
      <c r="F149" s="49">
        <v>0</v>
      </c>
      <c r="G149" s="49">
        <v>0</v>
      </c>
    </row>
    <row r="150" spans="1:7" x14ac:dyDescent="0.3">
      <c r="A150" s="49" t="s">
        <v>1439</v>
      </c>
      <c r="B150" s="43" t="s">
        <v>1440</v>
      </c>
      <c r="C150" s="43" t="s">
        <v>696</v>
      </c>
      <c r="D150" s="43" t="s">
        <v>1158</v>
      </c>
      <c r="E150" s="49">
        <v>0</v>
      </c>
      <c r="F150" s="49">
        <v>1</v>
      </c>
      <c r="G150" s="49">
        <v>0</v>
      </c>
    </row>
    <row r="151" spans="1:7" x14ac:dyDescent="0.3">
      <c r="A151" s="49" t="s">
        <v>1441</v>
      </c>
      <c r="B151" s="43" t="s">
        <v>1442</v>
      </c>
      <c r="C151" s="43" t="s">
        <v>41</v>
      </c>
      <c r="D151" s="43" t="s">
        <v>747</v>
      </c>
      <c r="E151" s="49">
        <v>0</v>
      </c>
      <c r="F151" s="49">
        <v>0</v>
      </c>
      <c r="G151" s="49">
        <v>1</v>
      </c>
    </row>
    <row r="152" spans="1:7" x14ac:dyDescent="0.3">
      <c r="A152" s="49" t="s">
        <v>1443</v>
      </c>
      <c r="B152" s="43" t="s">
        <v>1444</v>
      </c>
      <c r="C152" s="43" t="s">
        <v>654</v>
      </c>
      <c r="D152" s="43" t="s">
        <v>747</v>
      </c>
      <c r="E152" s="49">
        <v>0</v>
      </c>
      <c r="F152" s="49">
        <v>0</v>
      </c>
      <c r="G152" s="49">
        <v>0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1FA707-E869-4B32-9A3F-25FA56BAC6B3}">
  <sheetPr>
    <tabColor theme="4" tint="0.59999389629810485"/>
  </sheetPr>
  <dimension ref="A1:D9"/>
  <sheetViews>
    <sheetView workbookViewId="0">
      <selection activeCell="C7" sqref="C7"/>
    </sheetView>
  </sheetViews>
  <sheetFormatPr baseColWidth="10" defaultRowHeight="14.4" x14ac:dyDescent="0.3"/>
  <cols>
    <col min="1" max="1" width="22.21875" style="80" customWidth="1"/>
    <col min="2" max="2" width="17.77734375" style="80" customWidth="1"/>
    <col min="3" max="3" width="18.88671875" style="80" bestFit="1" customWidth="1"/>
    <col min="4" max="4" width="16.33203125" style="80" bestFit="1" customWidth="1"/>
    <col min="5" max="16384" width="11.5546875" style="80"/>
  </cols>
  <sheetData>
    <row r="1" spans="1:4" x14ac:dyDescent="0.3">
      <c r="A1" s="80" t="s">
        <v>632</v>
      </c>
      <c r="B1" s="80" t="s">
        <v>1959</v>
      </c>
    </row>
    <row r="3" spans="1:4" x14ac:dyDescent="0.3">
      <c r="A3" s="80" t="s">
        <v>633</v>
      </c>
      <c r="B3" s="80" t="s">
        <v>2043</v>
      </c>
      <c r="C3" s="80" t="s">
        <v>2044</v>
      </c>
      <c r="D3" s="80" t="s">
        <v>2045</v>
      </c>
    </row>
    <row r="4" spans="1:4" x14ac:dyDescent="0.3">
      <c r="A4" s="80" t="s">
        <v>696</v>
      </c>
      <c r="B4" s="88">
        <v>21</v>
      </c>
      <c r="C4" s="88">
        <v>20</v>
      </c>
      <c r="D4" s="88">
        <v>12</v>
      </c>
    </row>
    <row r="5" spans="1:4" x14ac:dyDescent="0.3">
      <c r="A5" s="80" t="s">
        <v>41</v>
      </c>
      <c r="B5" s="88">
        <v>4</v>
      </c>
      <c r="C5" s="88">
        <v>4</v>
      </c>
      <c r="D5" s="88">
        <v>5</v>
      </c>
    </row>
    <row r="6" spans="1:4" x14ac:dyDescent="0.3">
      <c r="A6" s="80" t="s">
        <v>731</v>
      </c>
      <c r="B6" s="88">
        <v>13</v>
      </c>
      <c r="C6" s="88">
        <v>19</v>
      </c>
      <c r="D6" s="88">
        <v>11</v>
      </c>
    </row>
    <row r="7" spans="1:4" x14ac:dyDescent="0.3">
      <c r="A7" s="80" t="s">
        <v>654</v>
      </c>
      <c r="B7" s="88">
        <v>16</v>
      </c>
      <c r="C7" s="88">
        <v>28</v>
      </c>
      <c r="D7" s="88">
        <v>11</v>
      </c>
    </row>
    <row r="8" spans="1:4" x14ac:dyDescent="0.3">
      <c r="A8" s="80" t="s">
        <v>647</v>
      </c>
      <c r="B8" s="88">
        <v>107</v>
      </c>
      <c r="C8" s="88">
        <v>106</v>
      </c>
      <c r="D8" s="88">
        <v>125</v>
      </c>
    </row>
    <row r="9" spans="1:4" x14ac:dyDescent="0.3">
      <c r="A9" s="80" t="s">
        <v>1957</v>
      </c>
      <c r="B9" s="88">
        <v>161</v>
      </c>
      <c r="C9" s="88">
        <v>177</v>
      </c>
      <c r="D9" s="88">
        <v>164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19D77-F96F-4A49-9248-DF463E93E90C}">
  <dimension ref="A1:Q157"/>
  <sheetViews>
    <sheetView zoomScaleNormal="100" zoomScaleSheetLayoutView="50" workbookViewId="0">
      <selection activeCell="F7" sqref="F7"/>
    </sheetView>
  </sheetViews>
  <sheetFormatPr baseColWidth="10" defaultColWidth="11.44140625" defaultRowHeight="14.4" x14ac:dyDescent="0.3"/>
  <cols>
    <col min="1" max="1" width="15" style="16" bestFit="1" customWidth="1"/>
    <col min="2" max="2" width="24.44140625" style="17" bestFit="1" customWidth="1"/>
    <col min="3" max="3" width="23" style="17" customWidth="1"/>
    <col min="4" max="4" width="20.44140625" style="17" bestFit="1" customWidth="1"/>
    <col min="5" max="5" width="11.44140625" style="16" customWidth="1"/>
    <col min="6" max="6" width="29.44140625" style="17" customWidth="1"/>
    <col min="7" max="7" width="23.33203125" style="17" customWidth="1"/>
    <col min="8" max="8" width="8.88671875" style="16" customWidth="1"/>
    <col min="9" max="9" width="6.6640625" style="17" bestFit="1" customWidth="1"/>
    <col min="10" max="10" width="11.33203125" style="18" customWidth="1"/>
    <col min="11" max="11" width="13.5546875" style="17" customWidth="1"/>
    <col min="12" max="12" width="12.5546875" style="17" bestFit="1" customWidth="1"/>
    <col min="13" max="13" width="6.109375" style="17" customWidth="1"/>
    <col min="14" max="14" width="11.33203125" style="17" bestFit="1" customWidth="1"/>
    <col min="15" max="15" width="11.5546875" style="17" customWidth="1"/>
    <col min="16" max="16" width="12.109375" style="17" customWidth="1"/>
    <col min="17" max="17" width="11.33203125" style="17" bestFit="1" customWidth="1"/>
    <col min="18" max="16384" width="11.44140625" style="17"/>
  </cols>
  <sheetData>
    <row r="1" spans="1:17" s="33" customFormat="1" ht="22.5" customHeight="1" x14ac:dyDescent="0.3">
      <c r="A1" s="76" t="s">
        <v>1266</v>
      </c>
      <c r="B1" s="76"/>
      <c r="F1" s="17"/>
      <c r="P1" s="19" t="s">
        <v>630</v>
      </c>
      <c r="Q1" s="20">
        <v>43570</v>
      </c>
    </row>
    <row r="2" spans="1:17" x14ac:dyDescent="0.3">
      <c r="A2" s="34"/>
      <c r="B2" s="34"/>
      <c r="E2" s="17"/>
      <c r="H2" s="17"/>
      <c r="J2" s="17"/>
    </row>
    <row r="3" spans="1:17" x14ac:dyDescent="0.3">
      <c r="A3" s="35"/>
      <c r="B3" s="36"/>
      <c r="E3" s="17"/>
      <c r="H3" s="17"/>
      <c r="J3" s="17"/>
    </row>
    <row r="4" spans="1:17" x14ac:dyDescent="0.3">
      <c r="A4" s="35"/>
      <c r="B4" s="36"/>
      <c r="E4" s="17"/>
      <c r="H4" s="17"/>
      <c r="J4" s="17"/>
    </row>
    <row r="5" spans="1:17" x14ac:dyDescent="0.3">
      <c r="A5" s="35"/>
      <c r="B5" s="36"/>
      <c r="C5" s="16"/>
      <c r="E5" s="17"/>
      <c r="H5" s="18"/>
      <c r="J5" s="17"/>
    </row>
    <row r="6" spans="1:17" x14ac:dyDescent="0.3">
      <c r="A6" s="17"/>
    </row>
    <row r="7" spans="1:17" s="22" customFormat="1" ht="28.8" x14ac:dyDescent="0.3">
      <c r="A7" s="23" t="s">
        <v>631</v>
      </c>
      <c r="B7" s="22" t="s">
        <v>632</v>
      </c>
      <c r="C7" s="22" t="s">
        <v>633</v>
      </c>
      <c r="D7" s="22" t="s">
        <v>634</v>
      </c>
      <c r="E7" s="22" t="s">
        <v>635</v>
      </c>
      <c r="F7" s="22" t="s">
        <v>636</v>
      </c>
      <c r="G7" s="22" t="s">
        <v>7</v>
      </c>
      <c r="H7" s="22" t="s">
        <v>637</v>
      </c>
      <c r="I7" s="22" t="s">
        <v>638</v>
      </c>
      <c r="J7" s="22" t="s">
        <v>5</v>
      </c>
      <c r="K7" s="22" t="s">
        <v>639</v>
      </c>
      <c r="L7" s="22" t="s">
        <v>640</v>
      </c>
      <c r="M7" s="22" t="s">
        <v>641</v>
      </c>
      <c r="N7" s="24" t="s">
        <v>642</v>
      </c>
      <c r="O7" s="24" t="s">
        <v>643</v>
      </c>
      <c r="P7" s="22" t="s">
        <v>644</v>
      </c>
      <c r="Q7" s="24" t="s">
        <v>645</v>
      </c>
    </row>
    <row r="8" spans="1:17" s="31" customFormat="1" x14ac:dyDescent="0.3">
      <c r="A8" s="16">
        <v>50</v>
      </c>
      <c r="B8" s="17" t="s">
        <v>646</v>
      </c>
      <c r="C8" s="17" t="s">
        <v>647</v>
      </c>
      <c r="D8" s="17" t="s">
        <v>648</v>
      </c>
      <c r="E8" s="16">
        <v>149</v>
      </c>
      <c r="F8" s="17" t="s">
        <v>649</v>
      </c>
      <c r="G8" s="17" t="s">
        <v>650</v>
      </c>
      <c r="H8" s="16">
        <v>6</v>
      </c>
      <c r="I8" s="17">
        <v>60312</v>
      </c>
      <c r="J8" s="17" t="s">
        <v>651</v>
      </c>
      <c r="K8" s="26" t="s">
        <v>652</v>
      </c>
      <c r="L8" s="27">
        <v>24997</v>
      </c>
      <c r="M8" s="16">
        <f>DATEDIF(L8,Q1,"Y")</f>
        <v>50</v>
      </c>
      <c r="N8" s="27">
        <v>32027</v>
      </c>
      <c r="O8" s="28">
        <f>DATEDIF(N8,Q1,"Y")</f>
        <v>31</v>
      </c>
      <c r="P8" s="29">
        <v>2704</v>
      </c>
      <c r="Q8" s="30">
        <v>540.80000000000007</v>
      </c>
    </row>
    <row r="9" spans="1:17" s="31" customFormat="1" x14ac:dyDescent="0.3">
      <c r="A9" s="16">
        <v>134</v>
      </c>
      <c r="B9" s="17" t="s">
        <v>653</v>
      </c>
      <c r="C9" s="17" t="s">
        <v>654</v>
      </c>
      <c r="D9" s="17" t="s">
        <v>655</v>
      </c>
      <c r="E9" s="16">
        <v>233</v>
      </c>
      <c r="F9" s="17" t="s">
        <v>656</v>
      </c>
      <c r="G9" s="17" t="s">
        <v>657</v>
      </c>
      <c r="H9" s="16">
        <v>41</v>
      </c>
      <c r="I9" s="17">
        <v>64291</v>
      </c>
      <c r="J9" s="17" t="s">
        <v>473</v>
      </c>
      <c r="K9" s="26" t="s">
        <v>658</v>
      </c>
      <c r="L9" s="27">
        <v>27999</v>
      </c>
      <c r="M9" s="16">
        <f>DATEDIF(L9,Q1,"Y")</f>
        <v>42</v>
      </c>
      <c r="N9" s="27">
        <v>36947</v>
      </c>
      <c r="O9" s="28">
        <f>DATEDIF(N9,Q1,"Y")</f>
        <v>18</v>
      </c>
      <c r="P9" s="29">
        <v>3520</v>
      </c>
      <c r="Q9" s="30">
        <v>704</v>
      </c>
    </row>
    <row r="10" spans="1:17" s="31" customFormat="1" x14ac:dyDescent="0.3">
      <c r="A10" s="16">
        <v>82</v>
      </c>
      <c r="B10" s="17" t="s">
        <v>659</v>
      </c>
      <c r="C10" s="17" t="s">
        <v>647</v>
      </c>
      <c r="D10" s="17" t="s">
        <v>660</v>
      </c>
      <c r="E10" s="16">
        <v>181</v>
      </c>
      <c r="F10" s="17" t="s">
        <v>661</v>
      </c>
      <c r="G10" s="17" t="s">
        <v>662</v>
      </c>
      <c r="H10" s="16">
        <v>63</v>
      </c>
      <c r="I10" s="17">
        <v>60316</v>
      </c>
      <c r="J10" s="17" t="s">
        <v>651</v>
      </c>
      <c r="K10" s="26" t="s">
        <v>663</v>
      </c>
      <c r="L10" s="27">
        <v>27799</v>
      </c>
      <c r="M10" s="16">
        <f>DATEDIF(L10,Q1,"Y")</f>
        <v>43</v>
      </c>
      <c r="N10" s="27">
        <v>34681</v>
      </c>
      <c r="O10" s="28">
        <f>DATEDIF(N10,Q1,"Y")</f>
        <v>24</v>
      </c>
      <c r="P10" s="29">
        <v>2704</v>
      </c>
      <c r="Q10" s="30">
        <v>540.80000000000007</v>
      </c>
    </row>
    <row r="11" spans="1:17" s="31" customFormat="1" x14ac:dyDescent="0.3">
      <c r="A11" s="16">
        <v>21</v>
      </c>
      <c r="B11" s="17" t="s">
        <v>664</v>
      </c>
      <c r="C11" s="17" t="s">
        <v>647</v>
      </c>
      <c r="D11" s="17" t="s">
        <v>665</v>
      </c>
      <c r="E11" s="16">
        <v>120</v>
      </c>
      <c r="F11" s="17" t="s">
        <v>666</v>
      </c>
      <c r="G11" s="17" t="s">
        <v>667</v>
      </c>
      <c r="H11" s="16">
        <v>24</v>
      </c>
      <c r="I11" s="17">
        <v>60321</v>
      </c>
      <c r="J11" s="17" t="s">
        <v>651</v>
      </c>
      <c r="K11" s="26" t="s">
        <v>668</v>
      </c>
      <c r="L11" s="27">
        <v>21478</v>
      </c>
      <c r="M11" s="16">
        <f>DATEDIF(L11,Q1,"Y")</f>
        <v>60</v>
      </c>
      <c r="N11" s="27">
        <v>28845</v>
      </c>
      <c r="O11" s="28">
        <f>DATEDIF(N11,Q1,"Y")</f>
        <v>40</v>
      </c>
      <c r="P11" s="29">
        <v>2704</v>
      </c>
      <c r="Q11" s="30">
        <v>540.80000000000007</v>
      </c>
    </row>
    <row r="12" spans="1:17" s="31" customFormat="1" x14ac:dyDescent="0.3">
      <c r="A12" s="16">
        <v>108</v>
      </c>
      <c r="B12" s="17" t="s">
        <v>669</v>
      </c>
      <c r="C12" s="17" t="s">
        <v>647</v>
      </c>
      <c r="D12" s="17" t="s">
        <v>648</v>
      </c>
      <c r="E12" s="16">
        <v>207</v>
      </c>
      <c r="F12" s="17" t="s">
        <v>670</v>
      </c>
      <c r="G12" s="17" t="s">
        <v>671</v>
      </c>
      <c r="H12" s="16">
        <v>13</v>
      </c>
      <c r="I12" s="17">
        <v>60322</v>
      </c>
      <c r="J12" s="17" t="s">
        <v>651</v>
      </c>
      <c r="K12" s="26" t="s">
        <v>672</v>
      </c>
      <c r="L12" s="27">
        <v>27154</v>
      </c>
      <c r="M12" s="16">
        <f>DATEDIF(L12,Q1,"Y")</f>
        <v>44</v>
      </c>
      <c r="N12" s="27">
        <v>35947</v>
      </c>
      <c r="O12" s="28">
        <f>DATEDIF(N12,Q1,"Y")</f>
        <v>20</v>
      </c>
      <c r="P12" s="29">
        <v>2288.0000000000005</v>
      </c>
      <c r="Q12" s="30">
        <v>457.60000000000014</v>
      </c>
    </row>
    <row r="13" spans="1:17" s="31" customFormat="1" x14ac:dyDescent="0.3">
      <c r="A13" s="16">
        <v>8</v>
      </c>
      <c r="B13" s="17" t="s">
        <v>673</v>
      </c>
      <c r="C13" s="17" t="s">
        <v>647</v>
      </c>
      <c r="D13" s="17" t="s">
        <v>665</v>
      </c>
      <c r="E13" s="16">
        <v>107</v>
      </c>
      <c r="F13" s="17" t="s">
        <v>674</v>
      </c>
      <c r="G13" s="17" t="s">
        <v>675</v>
      </c>
      <c r="H13" s="16">
        <v>3</v>
      </c>
      <c r="I13" s="17">
        <v>55299</v>
      </c>
      <c r="J13" s="17" t="s">
        <v>676</v>
      </c>
      <c r="K13" s="26" t="s">
        <v>677</v>
      </c>
      <c r="L13" s="27">
        <v>21885</v>
      </c>
      <c r="M13" s="16">
        <f>DATEDIF(L13,Q1,"Y")</f>
        <v>59</v>
      </c>
      <c r="N13" s="27">
        <v>27431</v>
      </c>
      <c r="O13" s="28">
        <f>DATEDIF(N13,Q1,"Y")</f>
        <v>44</v>
      </c>
      <c r="P13" s="29">
        <v>2704</v>
      </c>
      <c r="Q13" s="30">
        <v>540.80000000000007</v>
      </c>
    </row>
    <row r="14" spans="1:17" x14ac:dyDescent="0.3">
      <c r="A14" s="16">
        <v>16</v>
      </c>
      <c r="B14" s="17" t="s">
        <v>678</v>
      </c>
      <c r="C14" s="17" t="s">
        <v>654</v>
      </c>
      <c r="D14" s="17" t="s">
        <v>679</v>
      </c>
      <c r="E14" s="16">
        <v>115</v>
      </c>
      <c r="F14" s="17" t="s">
        <v>680</v>
      </c>
      <c r="G14" s="17" t="s">
        <v>681</v>
      </c>
      <c r="H14" s="16">
        <v>61</v>
      </c>
      <c r="I14" s="17">
        <v>60318</v>
      </c>
      <c r="J14" s="17" t="s">
        <v>651</v>
      </c>
      <c r="K14" s="26" t="s">
        <v>682</v>
      </c>
      <c r="L14" s="27">
        <v>24612</v>
      </c>
      <c r="M14" s="16">
        <f>DATEDIF(L14,Q1,"Y")</f>
        <v>51</v>
      </c>
      <c r="N14" s="27">
        <v>27960</v>
      </c>
      <c r="O14" s="28">
        <f>DATEDIF(N14,Q1,"Y")</f>
        <v>42</v>
      </c>
      <c r="P14" s="29">
        <v>1768</v>
      </c>
      <c r="Q14" s="30">
        <v>353.6</v>
      </c>
    </row>
    <row r="15" spans="1:17" s="31" customFormat="1" x14ac:dyDescent="0.3">
      <c r="A15" s="16">
        <v>7</v>
      </c>
      <c r="B15" s="17" t="s">
        <v>683</v>
      </c>
      <c r="C15" s="17" t="s">
        <v>647</v>
      </c>
      <c r="D15" s="17" t="s">
        <v>660</v>
      </c>
      <c r="E15" s="16">
        <v>106</v>
      </c>
      <c r="F15" s="17" t="s">
        <v>684</v>
      </c>
      <c r="G15" s="17" t="s">
        <v>685</v>
      </c>
      <c r="H15" s="16">
        <v>39</v>
      </c>
      <c r="I15" s="17">
        <v>60310</v>
      </c>
      <c r="J15" s="17" t="s">
        <v>651</v>
      </c>
      <c r="K15" s="26" t="s">
        <v>686</v>
      </c>
      <c r="L15" s="27">
        <v>23088</v>
      </c>
      <c r="M15" s="16">
        <f>DATEDIF(L15,Q1,"Y")</f>
        <v>56</v>
      </c>
      <c r="N15" s="27">
        <v>33535</v>
      </c>
      <c r="O15" s="28">
        <f>DATEDIF(N15,Q1,"Y")</f>
        <v>27</v>
      </c>
      <c r="P15" s="29">
        <v>2704</v>
      </c>
      <c r="Q15" s="30">
        <v>540.80000000000007</v>
      </c>
    </row>
    <row r="16" spans="1:17" s="31" customFormat="1" x14ac:dyDescent="0.3">
      <c r="A16" s="16">
        <v>60</v>
      </c>
      <c r="B16" s="17" t="s">
        <v>687</v>
      </c>
      <c r="C16" s="17" t="s">
        <v>654</v>
      </c>
      <c r="D16" s="17" t="s">
        <v>655</v>
      </c>
      <c r="E16" s="16">
        <v>159</v>
      </c>
      <c r="F16" s="17" t="s">
        <v>688</v>
      </c>
      <c r="G16" s="17" t="s">
        <v>689</v>
      </c>
      <c r="H16" s="16">
        <v>44</v>
      </c>
      <c r="I16" s="17">
        <v>64296</v>
      </c>
      <c r="J16" s="17" t="s">
        <v>473</v>
      </c>
      <c r="K16" s="26" t="s">
        <v>690</v>
      </c>
      <c r="L16" s="27">
        <v>27592</v>
      </c>
      <c r="M16" s="16">
        <f>DATEDIF(L16,Q1,"Y")</f>
        <v>43</v>
      </c>
      <c r="N16" s="27">
        <v>32761</v>
      </c>
      <c r="O16" s="28">
        <f>DATEDIF(N16,Q1,"Y")</f>
        <v>29</v>
      </c>
      <c r="P16" s="29">
        <v>4160</v>
      </c>
      <c r="Q16" s="30">
        <v>832</v>
      </c>
    </row>
    <row r="17" spans="1:17" s="31" customFormat="1" x14ac:dyDescent="0.3">
      <c r="A17" s="16">
        <v>120</v>
      </c>
      <c r="B17" s="17" t="s">
        <v>691</v>
      </c>
      <c r="C17" s="17" t="s">
        <v>647</v>
      </c>
      <c r="D17" s="17" t="s">
        <v>660</v>
      </c>
      <c r="E17" s="16">
        <v>219</v>
      </c>
      <c r="F17" s="17" t="s">
        <v>692</v>
      </c>
      <c r="G17" s="17" t="s">
        <v>693</v>
      </c>
      <c r="H17" s="16">
        <v>13</v>
      </c>
      <c r="I17" s="17">
        <v>60323</v>
      </c>
      <c r="J17" s="17" t="s">
        <v>651</v>
      </c>
      <c r="K17" s="26" t="s">
        <v>694</v>
      </c>
      <c r="L17" s="27">
        <v>27649</v>
      </c>
      <c r="M17" s="16">
        <f>DATEDIF(L17,Q1,"Y")</f>
        <v>43</v>
      </c>
      <c r="N17" s="27">
        <v>36372</v>
      </c>
      <c r="O17" s="28">
        <f>DATEDIF(N17,Q1,"Y")</f>
        <v>19</v>
      </c>
      <c r="P17" s="29">
        <v>2288.0000000000005</v>
      </c>
      <c r="Q17" s="30">
        <v>457.60000000000014</v>
      </c>
    </row>
    <row r="18" spans="1:17" s="31" customFormat="1" x14ac:dyDescent="0.3">
      <c r="A18" s="16">
        <v>23</v>
      </c>
      <c r="B18" s="17" t="s">
        <v>695</v>
      </c>
      <c r="C18" s="17" t="s">
        <v>696</v>
      </c>
      <c r="D18" s="17" t="s">
        <v>697</v>
      </c>
      <c r="E18" s="16">
        <v>122</v>
      </c>
      <c r="F18" s="17" t="s">
        <v>698</v>
      </c>
      <c r="G18" s="17" t="s">
        <v>699</v>
      </c>
      <c r="H18" s="16">
        <v>34</v>
      </c>
      <c r="I18" s="17">
        <v>60327</v>
      </c>
      <c r="J18" s="17" t="s">
        <v>651</v>
      </c>
      <c r="K18" s="26" t="s">
        <v>700</v>
      </c>
      <c r="L18" s="27">
        <v>21545</v>
      </c>
      <c r="M18" s="16">
        <f>DATEDIF(L18,Q1,"Y")</f>
        <v>60</v>
      </c>
      <c r="N18" s="27">
        <v>28916</v>
      </c>
      <c r="O18" s="28">
        <f>DATEDIF(N18,Q1,"Y")</f>
        <v>40</v>
      </c>
      <c r="P18" s="29">
        <v>3640</v>
      </c>
      <c r="Q18" s="30">
        <v>728</v>
      </c>
    </row>
    <row r="19" spans="1:17" x14ac:dyDescent="0.3">
      <c r="A19" s="16">
        <v>107</v>
      </c>
      <c r="B19" s="17" t="s">
        <v>701</v>
      </c>
      <c r="C19" s="17" t="s">
        <v>654</v>
      </c>
      <c r="D19" s="17" t="s">
        <v>679</v>
      </c>
      <c r="E19" s="16">
        <v>206</v>
      </c>
      <c r="F19" s="17" t="s">
        <v>702</v>
      </c>
      <c r="G19" s="17" t="s">
        <v>703</v>
      </c>
      <c r="H19" s="16">
        <v>53</v>
      </c>
      <c r="I19" s="17">
        <v>55126</v>
      </c>
      <c r="J19" s="17" t="s">
        <v>450</v>
      </c>
      <c r="K19" s="26" t="s">
        <v>704</v>
      </c>
      <c r="L19" s="27">
        <v>22807</v>
      </c>
      <c r="M19" s="16">
        <f>DATEDIF(L19,Q1,"Y")</f>
        <v>56</v>
      </c>
      <c r="N19" s="27">
        <v>35938</v>
      </c>
      <c r="O19" s="28">
        <f>DATEDIF(N19,Q1,"Y")</f>
        <v>20</v>
      </c>
      <c r="P19" s="29">
        <v>1496.0000000000002</v>
      </c>
      <c r="Q19" s="30">
        <v>299.20000000000005</v>
      </c>
    </row>
    <row r="20" spans="1:17" s="31" customFormat="1" x14ac:dyDescent="0.3">
      <c r="A20" s="16">
        <v>6</v>
      </c>
      <c r="B20" s="17" t="s">
        <v>705</v>
      </c>
      <c r="C20" s="17" t="s">
        <v>647</v>
      </c>
      <c r="D20" s="17" t="s">
        <v>665</v>
      </c>
      <c r="E20" s="16">
        <v>105</v>
      </c>
      <c r="F20" s="17" t="s">
        <v>706</v>
      </c>
      <c r="G20" s="17" t="s">
        <v>707</v>
      </c>
      <c r="H20" s="16">
        <v>23</v>
      </c>
      <c r="I20" s="17">
        <v>55121</v>
      </c>
      <c r="J20" s="17" t="s">
        <v>450</v>
      </c>
      <c r="K20" s="26" t="s">
        <v>708</v>
      </c>
      <c r="L20" s="27">
        <v>22143</v>
      </c>
      <c r="M20" s="16">
        <f>DATEDIF(L20,Q1,"Y")</f>
        <v>58</v>
      </c>
      <c r="N20" s="27">
        <v>36539</v>
      </c>
      <c r="O20" s="28">
        <f>DATEDIF(N20,Q1,"Y")</f>
        <v>19</v>
      </c>
      <c r="P20" s="29">
        <v>2704</v>
      </c>
      <c r="Q20" s="30">
        <v>540.80000000000007</v>
      </c>
    </row>
    <row r="21" spans="1:17" s="31" customFormat="1" x14ac:dyDescent="0.3">
      <c r="A21" s="16">
        <v>34</v>
      </c>
      <c r="B21" s="17" t="s">
        <v>709</v>
      </c>
      <c r="C21" s="17" t="s">
        <v>647</v>
      </c>
      <c r="D21" s="17" t="s">
        <v>660</v>
      </c>
      <c r="E21" s="16">
        <v>133</v>
      </c>
      <c r="F21" s="17" t="s">
        <v>710</v>
      </c>
      <c r="G21" s="17" t="s">
        <v>711</v>
      </c>
      <c r="H21" s="16">
        <v>1</v>
      </c>
      <c r="I21" s="17">
        <v>55299</v>
      </c>
      <c r="J21" s="17" t="s">
        <v>676</v>
      </c>
      <c r="K21" s="26" t="s">
        <v>712</v>
      </c>
      <c r="L21" s="27">
        <v>23561</v>
      </c>
      <c r="M21" s="16">
        <f>DATEDIF(L21,Q1,"Y")</f>
        <v>54</v>
      </c>
      <c r="N21" s="27">
        <v>30973</v>
      </c>
      <c r="O21" s="28">
        <f>DATEDIF(N21,Q1,"Y")</f>
        <v>34</v>
      </c>
      <c r="P21" s="29">
        <v>2704</v>
      </c>
      <c r="Q21" s="30">
        <v>540.80000000000007</v>
      </c>
    </row>
    <row r="22" spans="1:17" s="31" customFormat="1" x14ac:dyDescent="0.3">
      <c r="A22" s="16">
        <v>63</v>
      </c>
      <c r="B22" s="17" t="s">
        <v>713</v>
      </c>
      <c r="C22" s="17" t="s">
        <v>647</v>
      </c>
      <c r="D22" s="17" t="s">
        <v>714</v>
      </c>
      <c r="E22" s="16">
        <v>162</v>
      </c>
      <c r="F22" s="17" t="s">
        <v>715</v>
      </c>
      <c r="G22" s="17" t="s">
        <v>716</v>
      </c>
      <c r="H22" s="16">
        <v>29</v>
      </c>
      <c r="I22" s="17">
        <v>55129</v>
      </c>
      <c r="J22" s="17" t="s">
        <v>450</v>
      </c>
      <c r="K22" s="26" t="s">
        <v>717</v>
      </c>
      <c r="L22" s="27">
        <v>24209</v>
      </c>
      <c r="M22" s="16">
        <f>DATEDIF(L22,Q1,"Y")</f>
        <v>53</v>
      </c>
      <c r="N22" s="27">
        <v>33017</v>
      </c>
      <c r="O22" s="28">
        <f>DATEDIF(N22,Q1,"Y")</f>
        <v>28</v>
      </c>
      <c r="P22" s="29">
        <v>2184</v>
      </c>
      <c r="Q22" s="30">
        <v>436.8</v>
      </c>
    </row>
    <row r="23" spans="1:17" s="31" customFormat="1" x14ac:dyDescent="0.3">
      <c r="A23" s="16">
        <v>64</v>
      </c>
      <c r="B23" s="17" t="s">
        <v>718</v>
      </c>
      <c r="C23" s="17" t="s">
        <v>647</v>
      </c>
      <c r="D23" s="17" t="s">
        <v>660</v>
      </c>
      <c r="E23" s="16">
        <v>163</v>
      </c>
      <c r="F23" s="17" t="s">
        <v>719</v>
      </c>
      <c r="G23" s="17" t="s">
        <v>720</v>
      </c>
      <c r="H23" s="16">
        <v>20</v>
      </c>
      <c r="I23" s="17">
        <v>60319</v>
      </c>
      <c r="J23" s="17" t="s">
        <v>651</v>
      </c>
      <c r="K23" s="26" t="s">
        <v>721</v>
      </c>
      <c r="L23" s="27">
        <v>19902</v>
      </c>
      <c r="M23" s="16">
        <f>DATEDIF(L23,Q1,"Y")</f>
        <v>64</v>
      </c>
      <c r="N23" s="27">
        <v>33352</v>
      </c>
      <c r="O23" s="28">
        <f>DATEDIF(N23,Q1,"Y")</f>
        <v>27</v>
      </c>
      <c r="P23" s="29">
        <v>2704</v>
      </c>
      <c r="Q23" s="30">
        <v>540.80000000000007</v>
      </c>
    </row>
    <row r="24" spans="1:17" s="31" customFormat="1" x14ac:dyDescent="0.3">
      <c r="A24" s="16">
        <v>65</v>
      </c>
      <c r="B24" s="17" t="s">
        <v>722</v>
      </c>
      <c r="C24" s="17" t="s">
        <v>647</v>
      </c>
      <c r="D24" s="17" t="s">
        <v>665</v>
      </c>
      <c r="E24" s="16">
        <v>164</v>
      </c>
      <c r="F24" s="17" t="s">
        <v>723</v>
      </c>
      <c r="G24" s="17" t="s">
        <v>724</v>
      </c>
      <c r="H24" s="16">
        <v>61</v>
      </c>
      <c r="I24" s="17">
        <v>65207</v>
      </c>
      <c r="J24" s="17" t="s">
        <v>417</v>
      </c>
      <c r="K24" s="26" t="s">
        <v>725</v>
      </c>
      <c r="L24" s="27">
        <v>19418</v>
      </c>
      <c r="M24" s="16">
        <f>DATEDIF(L24,Q1,"Y")</f>
        <v>66</v>
      </c>
      <c r="N24" s="27">
        <v>33409</v>
      </c>
      <c r="O24" s="28">
        <f>DATEDIF(N24,Q1,"Y")</f>
        <v>27</v>
      </c>
      <c r="P24" s="29">
        <v>2704</v>
      </c>
      <c r="Q24" s="30">
        <v>540.80000000000007</v>
      </c>
    </row>
    <row r="25" spans="1:17" s="31" customFormat="1" x14ac:dyDescent="0.3">
      <c r="A25" s="16">
        <v>35</v>
      </c>
      <c r="B25" s="17" t="s">
        <v>726</v>
      </c>
      <c r="C25" s="17" t="s">
        <v>647</v>
      </c>
      <c r="D25" s="17" t="s">
        <v>714</v>
      </c>
      <c r="E25" s="16">
        <v>134</v>
      </c>
      <c r="F25" s="17" t="s">
        <v>727</v>
      </c>
      <c r="G25" s="17" t="s">
        <v>728</v>
      </c>
      <c r="H25" s="16">
        <v>57</v>
      </c>
      <c r="I25" s="17">
        <v>60311</v>
      </c>
      <c r="J25" s="17" t="s">
        <v>651</v>
      </c>
      <c r="K25" s="26" t="s">
        <v>729</v>
      </c>
      <c r="L25" s="27">
        <v>19338</v>
      </c>
      <c r="M25" s="16">
        <f>DATEDIF(L25,Q1,"Y")</f>
        <v>66</v>
      </c>
      <c r="N25" s="27">
        <v>30994</v>
      </c>
      <c r="O25" s="28">
        <f>DATEDIF(N25,Q1,"Y")</f>
        <v>34</v>
      </c>
      <c r="P25" s="29">
        <v>2184</v>
      </c>
      <c r="Q25" s="30">
        <v>436.8</v>
      </c>
    </row>
    <row r="26" spans="1:17" s="31" customFormat="1" x14ac:dyDescent="0.3">
      <c r="A26" s="16">
        <v>62</v>
      </c>
      <c r="B26" s="17" t="s">
        <v>730</v>
      </c>
      <c r="C26" s="17" t="s">
        <v>731</v>
      </c>
      <c r="D26" s="17" t="s">
        <v>732</v>
      </c>
      <c r="E26" s="16">
        <v>161</v>
      </c>
      <c r="F26" s="17" t="s">
        <v>733</v>
      </c>
      <c r="G26" s="17" t="s">
        <v>734</v>
      </c>
      <c r="H26" s="16">
        <v>59</v>
      </c>
      <c r="I26" s="17">
        <v>65208</v>
      </c>
      <c r="J26" s="17" t="s">
        <v>417</v>
      </c>
      <c r="K26" s="26" t="s">
        <v>735</v>
      </c>
      <c r="L26" s="27">
        <v>23233</v>
      </c>
      <c r="M26" s="16">
        <f>DATEDIF(L26,Q1,"Y")</f>
        <v>55</v>
      </c>
      <c r="N26" s="27">
        <v>32881</v>
      </c>
      <c r="O26" s="28">
        <f>DATEDIF(N26,Q1,"Y")</f>
        <v>29</v>
      </c>
      <c r="P26" s="29">
        <v>4160</v>
      </c>
      <c r="Q26" s="30">
        <v>832</v>
      </c>
    </row>
    <row r="27" spans="1:17" s="31" customFormat="1" x14ac:dyDescent="0.3">
      <c r="A27" s="16">
        <v>84</v>
      </c>
      <c r="B27" s="17" t="s">
        <v>736</v>
      </c>
      <c r="C27" s="17" t="s">
        <v>731</v>
      </c>
      <c r="D27" s="17" t="s">
        <v>737</v>
      </c>
      <c r="E27" s="16">
        <v>183</v>
      </c>
      <c r="F27" s="17" t="s">
        <v>738</v>
      </c>
      <c r="G27" s="17" t="s">
        <v>739</v>
      </c>
      <c r="H27" s="16">
        <v>2</v>
      </c>
      <c r="I27" s="17">
        <v>60322</v>
      </c>
      <c r="J27" s="17" t="s">
        <v>651</v>
      </c>
      <c r="K27" s="26" t="s">
        <v>740</v>
      </c>
      <c r="L27" s="27">
        <v>27752</v>
      </c>
      <c r="M27" s="16">
        <f>DATEDIF(L27,Q1,"Y")</f>
        <v>43</v>
      </c>
      <c r="N27" s="27">
        <v>34764</v>
      </c>
      <c r="O27" s="28">
        <f>DATEDIF(N27,Q1,"Y")</f>
        <v>24</v>
      </c>
      <c r="P27" s="29">
        <v>4160</v>
      </c>
      <c r="Q27" s="30">
        <v>832</v>
      </c>
    </row>
    <row r="28" spans="1:17" x14ac:dyDescent="0.3">
      <c r="A28" s="16">
        <v>2</v>
      </c>
      <c r="B28" s="17" t="s">
        <v>741</v>
      </c>
      <c r="C28" s="17" t="s">
        <v>647</v>
      </c>
      <c r="D28" s="17" t="s">
        <v>660</v>
      </c>
      <c r="E28" s="16">
        <v>101</v>
      </c>
      <c r="F28" s="17" t="s">
        <v>742</v>
      </c>
      <c r="G28" s="17" t="s">
        <v>743</v>
      </c>
      <c r="H28" s="16">
        <v>4</v>
      </c>
      <c r="I28" s="17">
        <v>64294</v>
      </c>
      <c r="J28" s="17" t="s">
        <v>473</v>
      </c>
      <c r="K28" s="26" t="s">
        <v>744</v>
      </c>
      <c r="L28" s="27">
        <v>26951</v>
      </c>
      <c r="M28" s="16">
        <f>DATEDIF(L28,Q1,"Y")</f>
        <v>45</v>
      </c>
      <c r="N28" s="27">
        <v>34300</v>
      </c>
      <c r="O28" s="28">
        <f>DATEDIF(N28,Q1,"Y")</f>
        <v>25</v>
      </c>
      <c r="P28" s="29">
        <v>2704</v>
      </c>
      <c r="Q28" s="30">
        <v>540.80000000000007</v>
      </c>
    </row>
    <row r="29" spans="1:17" x14ac:dyDescent="0.3">
      <c r="A29" s="16">
        <v>1</v>
      </c>
      <c r="B29" s="17" t="s">
        <v>745</v>
      </c>
      <c r="C29" s="17" t="s">
        <v>746</v>
      </c>
      <c r="D29" s="17" t="s">
        <v>747</v>
      </c>
      <c r="E29" s="16">
        <v>100</v>
      </c>
      <c r="F29" s="17" t="s">
        <v>748</v>
      </c>
      <c r="G29" s="17" t="s">
        <v>749</v>
      </c>
      <c r="H29" s="16">
        <v>9</v>
      </c>
      <c r="I29" s="17">
        <v>60313</v>
      </c>
      <c r="J29" s="17" t="s">
        <v>651</v>
      </c>
      <c r="K29" s="26" t="s">
        <v>750</v>
      </c>
      <c r="L29" s="27">
        <v>23903</v>
      </c>
      <c r="M29" s="16">
        <f>DATEDIF(L29,Q1,"Y")</f>
        <v>53</v>
      </c>
      <c r="N29" s="27">
        <v>30763</v>
      </c>
      <c r="O29" s="28">
        <f>DATEDIF(N29,Q1,"Y")</f>
        <v>35</v>
      </c>
      <c r="P29" s="29">
        <v>13200</v>
      </c>
      <c r="Q29" s="30"/>
    </row>
    <row r="30" spans="1:17" s="31" customFormat="1" x14ac:dyDescent="0.3">
      <c r="A30" s="16">
        <v>113</v>
      </c>
      <c r="B30" s="17" t="s">
        <v>751</v>
      </c>
      <c r="C30" s="17" t="s">
        <v>647</v>
      </c>
      <c r="D30" s="17" t="s">
        <v>648</v>
      </c>
      <c r="E30" s="16">
        <v>212</v>
      </c>
      <c r="F30" s="17" t="s">
        <v>752</v>
      </c>
      <c r="G30" s="17" t="s">
        <v>753</v>
      </c>
      <c r="H30" s="16">
        <v>47</v>
      </c>
      <c r="I30" s="17">
        <v>65209</v>
      </c>
      <c r="J30" s="17" t="s">
        <v>417</v>
      </c>
      <c r="K30" s="26" t="s">
        <v>754</v>
      </c>
      <c r="L30" s="27">
        <v>28455</v>
      </c>
      <c r="M30" s="16">
        <f>DATEDIF(L30,Q1,"Y")</f>
        <v>41</v>
      </c>
      <c r="N30" s="27">
        <v>36064</v>
      </c>
      <c r="O30" s="28">
        <f>DATEDIF(N30,Q1,"Y")</f>
        <v>20</v>
      </c>
      <c r="P30" s="29">
        <v>2288.0000000000005</v>
      </c>
      <c r="Q30" s="30">
        <v>457.60000000000014</v>
      </c>
    </row>
    <row r="31" spans="1:17" s="31" customFormat="1" x14ac:dyDescent="0.3">
      <c r="A31" s="16">
        <v>11</v>
      </c>
      <c r="B31" s="17" t="s">
        <v>755</v>
      </c>
      <c r="C31" s="17" t="s">
        <v>696</v>
      </c>
      <c r="D31" s="17" t="s">
        <v>697</v>
      </c>
      <c r="E31" s="16">
        <v>110</v>
      </c>
      <c r="F31" s="17" t="s">
        <v>756</v>
      </c>
      <c r="G31" s="17" t="s">
        <v>757</v>
      </c>
      <c r="H31" s="16">
        <v>12</v>
      </c>
      <c r="I31" s="17">
        <v>60313</v>
      </c>
      <c r="J31" s="17" t="s">
        <v>651</v>
      </c>
      <c r="K31" s="26" t="s">
        <v>758</v>
      </c>
      <c r="L31" s="27">
        <v>24333</v>
      </c>
      <c r="M31" s="16">
        <f>DATEDIF(L31,Q1,"Y")</f>
        <v>52</v>
      </c>
      <c r="N31" s="27">
        <v>34794</v>
      </c>
      <c r="O31" s="28">
        <f>DATEDIF(N31,Q1,"Y")</f>
        <v>24</v>
      </c>
      <c r="P31" s="29">
        <v>3640</v>
      </c>
      <c r="Q31" s="30">
        <v>728</v>
      </c>
    </row>
    <row r="32" spans="1:17" s="31" customFormat="1" x14ac:dyDescent="0.3">
      <c r="A32" s="16">
        <v>46</v>
      </c>
      <c r="B32" s="17" t="s">
        <v>759</v>
      </c>
      <c r="C32" s="17" t="s">
        <v>647</v>
      </c>
      <c r="D32" s="17" t="s">
        <v>760</v>
      </c>
      <c r="E32" s="16">
        <v>145</v>
      </c>
      <c r="F32" s="17" t="s">
        <v>761</v>
      </c>
      <c r="G32" s="17" t="s">
        <v>762</v>
      </c>
      <c r="H32" s="16">
        <v>4</v>
      </c>
      <c r="I32" s="17">
        <v>55129</v>
      </c>
      <c r="J32" s="17" t="s">
        <v>450</v>
      </c>
      <c r="K32" s="26" t="s">
        <v>763</v>
      </c>
      <c r="L32" s="27">
        <v>21565</v>
      </c>
      <c r="M32" s="16">
        <f>DATEDIF(L32,Q1,"Y")</f>
        <v>60</v>
      </c>
      <c r="N32" s="27">
        <v>31655</v>
      </c>
      <c r="O32" s="28">
        <f>DATEDIF(N32,Q1,"Y")</f>
        <v>32</v>
      </c>
      <c r="P32" s="29">
        <v>2392</v>
      </c>
      <c r="Q32" s="30">
        <v>478.40000000000003</v>
      </c>
    </row>
    <row r="33" spans="1:17" s="31" customFormat="1" x14ac:dyDescent="0.3">
      <c r="A33" s="16">
        <v>92</v>
      </c>
      <c r="B33" s="17" t="s">
        <v>764</v>
      </c>
      <c r="C33" s="17" t="s">
        <v>647</v>
      </c>
      <c r="D33" s="17" t="s">
        <v>714</v>
      </c>
      <c r="E33" s="16">
        <v>191</v>
      </c>
      <c r="F33" s="17" t="s">
        <v>765</v>
      </c>
      <c r="G33" s="17" t="s">
        <v>766</v>
      </c>
      <c r="H33" s="16">
        <v>11</v>
      </c>
      <c r="I33" s="17">
        <v>60328</v>
      </c>
      <c r="J33" s="17" t="s">
        <v>651</v>
      </c>
      <c r="K33" s="26" t="s">
        <v>767</v>
      </c>
      <c r="L33" s="27">
        <v>22795</v>
      </c>
      <c r="M33" s="16">
        <f>DATEDIF(L33,Q1,"Y")</f>
        <v>56</v>
      </c>
      <c r="N33" s="27">
        <v>35203</v>
      </c>
      <c r="O33" s="28">
        <f>DATEDIF(N33,Q1,"Y")</f>
        <v>22</v>
      </c>
      <c r="P33" s="29">
        <v>2184</v>
      </c>
      <c r="Q33" s="30">
        <v>436.8</v>
      </c>
    </row>
    <row r="34" spans="1:17" s="31" customFormat="1" x14ac:dyDescent="0.3">
      <c r="A34" s="16">
        <v>13</v>
      </c>
      <c r="B34" s="17" t="s">
        <v>768</v>
      </c>
      <c r="C34" s="17" t="s">
        <v>647</v>
      </c>
      <c r="D34" s="17" t="s">
        <v>660</v>
      </c>
      <c r="E34" s="16">
        <v>112</v>
      </c>
      <c r="F34" s="17" t="s">
        <v>769</v>
      </c>
      <c r="G34" s="17" t="s">
        <v>770</v>
      </c>
      <c r="H34" s="16">
        <v>41</v>
      </c>
      <c r="I34" s="17">
        <v>65209</v>
      </c>
      <c r="J34" s="17" t="s">
        <v>417</v>
      </c>
      <c r="K34" s="26" t="s">
        <v>771</v>
      </c>
      <c r="L34" s="27">
        <v>20157</v>
      </c>
      <c r="M34" s="16">
        <f>DATEDIF(L34,Q1,"Y")</f>
        <v>64</v>
      </c>
      <c r="N34" s="27">
        <v>27745</v>
      </c>
      <c r="O34" s="28">
        <f>DATEDIF(N34,Q1,"Y")</f>
        <v>43</v>
      </c>
      <c r="P34" s="29">
        <v>2704</v>
      </c>
      <c r="Q34" s="30">
        <v>540.80000000000007</v>
      </c>
    </row>
    <row r="35" spans="1:17" s="31" customFormat="1" x14ac:dyDescent="0.3">
      <c r="A35" s="16">
        <v>61</v>
      </c>
      <c r="B35" s="17" t="s">
        <v>772</v>
      </c>
      <c r="C35" s="17" t="s">
        <v>647</v>
      </c>
      <c r="D35" s="17" t="s">
        <v>665</v>
      </c>
      <c r="E35" s="16">
        <v>160</v>
      </c>
      <c r="F35" s="17" t="s">
        <v>773</v>
      </c>
      <c r="G35" s="17" t="s">
        <v>774</v>
      </c>
      <c r="H35" s="16">
        <v>7</v>
      </c>
      <c r="I35" s="17">
        <v>65201</v>
      </c>
      <c r="J35" s="17" t="s">
        <v>417</v>
      </c>
      <c r="K35" s="26" t="s">
        <v>775</v>
      </c>
      <c r="L35" s="27">
        <v>25757</v>
      </c>
      <c r="M35" s="16">
        <f>DATEDIF(L35,Q1,"Y")</f>
        <v>48</v>
      </c>
      <c r="N35" s="27">
        <v>32776</v>
      </c>
      <c r="O35" s="28">
        <f>DATEDIF(N35,Q1,"Y")</f>
        <v>29</v>
      </c>
      <c r="P35" s="29">
        <v>2704</v>
      </c>
      <c r="Q35" s="30">
        <v>540.80000000000007</v>
      </c>
    </row>
    <row r="36" spans="1:17" s="31" customFormat="1" x14ac:dyDescent="0.3">
      <c r="A36" s="16">
        <v>18</v>
      </c>
      <c r="B36" s="17" t="s">
        <v>776</v>
      </c>
      <c r="C36" s="17" t="s">
        <v>647</v>
      </c>
      <c r="D36" s="17" t="s">
        <v>660</v>
      </c>
      <c r="E36" s="16">
        <v>117</v>
      </c>
      <c r="F36" s="17" t="s">
        <v>777</v>
      </c>
      <c r="G36" s="17" t="s">
        <v>778</v>
      </c>
      <c r="H36" s="16">
        <v>55</v>
      </c>
      <c r="I36" s="17">
        <v>65207</v>
      </c>
      <c r="J36" s="17" t="s">
        <v>417</v>
      </c>
      <c r="K36" s="26" t="s">
        <v>779</v>
      </c>
      <c r="L36" s="27">
        <v>21572</v>
      </c>
      <c r="M36" s="16">
        <f>DATEDIF(L36,Q1,"Y")</f>
        <v>60</v>
      </c>
      <c r="N36" s="27">
        <v>31674</v>
      </c>
      <c r="O36" s="28">
        <f>DATEDIF(N36,Q1,"Y")</f>
        <v>32</v>
      </c>
      <c r="P36" s="29">
        <v>2704</v>
      </c>
      <c r="Q36" s="30">
        <v>540.80000000000007</v>
      </c>
    </row>
    <row r="37" spans="1:17" s="31" customFormat="1" x14ac:dyDescent="0.3">
      <c r="A37" s="16">
        <v>147</v>
      </c>
      <c r="B37" s="17" t="s">
        <v>780</v>
      </c>
      <c r="C37" s="17" t="s">
        <v>696</v>
      </c>
      <c r="D37" s="17" t="s">
        <v>781</v>
      </c>
      <c r="E37" s="16">
        <v>246</v>
      </c>
      <c r="F37" s="17" t="s">
        <v>782</v>
      </c>
      <c r="G37" s="17" t="s">
        <v>783</v>
      </c>
      <c r="H37" s="16">
        <v>22</v>
      </c>
      <c r="I37" s="17">
        <v>55125</v>
      </c>
      <c r="J37" s="17" t="s">
        <v>450</v>
      </c>
      <c r="K37" s="26" t="s">
        <v>784</v>
      </c>
      <c r="L37" s="27">
        <v>22697</v>
      </c>
      <c r="M37" s="16">
        <f>DATEDIF(L37,Q1,"Y")</f>
        <v>57</v>
      </c>
      <c r="N37" s="27">
        <v>37450</v>
      </c>
      <c r="O37" s="28">
        <f>DATEDIF(N37,Q1,"Y")</f>
        <v>16</v>
      </c>
      <c r="P37" s="29">
        <v>2960</v>
      </c>
      <c r="Q37" s="30">
        <v>592</v>
      </c>
    </row>
    <row r="38" spans="1:17" s="31" customFormat="1" x14ac:dyDescent="0.3">
      <c r="A38" s="16">
        <v>66</v>
      </c>
      <c r="B38" s="17" t="s">
        <v>785</v>
      </c>
      <c r="C38" s="17" t="s">
        <v>696</v>
      </c>
      <c r="D38" s="17" t="s">
        <v>697</v>
      </c>
      <c r="E38" s="16">
        <v>165</v>
      </c>
      <c r="F38" s="17" t="s">
        <v>786</v>
      </c>
      <c r="G38" s="17" t="s">
        <v>787</v>
      </c>
      <c r="H38" s="16">
        <v>64</v>
      </c>
      <c r="I38" s="17">
        <v>60328</v>
      </c>
      <c r="J38" s="17" t="s">
        <v>651</v>
      </c>
      <c r="K38" s="26" t="s">
        <v>668</v>
      </c>
      <c r="L38" s="27">
        <v>23268</v>
      </c>
      <c r="M38" s="16">
        <f>DATEDIF(L38,Q1,"Y")</f>
        <v>55</v>
      </c>
      <c r="N38" s="27">
        <v>33439</v>
      </c>
      <c r="O38" s="28">
        <f>DATEDIF(N38,Q1,"Y")</f>
        <v>27</v>
      </c>
      <c r="P38" s="29">
        <v>3640</v>
      </c>
      <c r="Q38" s="30">
        <v>728</v>
      </c>
    </row>
    <row r="39" spans="1:17" s="31" customFormat="1" x14ac:dyDescent="0.3">
      <c r="A39" s="16">
        <v>72</v>
      </c>
      <c r="B39" s="17" t="s">
        <v>788</v>
      </c>
      <c r="C39" s="17" t="s">
        <v>647</v>
      </c>
      <c r="D39" s="17" t="s">
        <v>660</v>
      </c>
      <c r="E39" s="16">
        <v>171</v>
      </c>
      <c r="F39" s="17" t="s">
        <v>789</v>
      </c>
      <c r="G39" s="17" t="s">
        <v>790</v>
      </c>
      <c r="H39" s="16">
        <v>21</v>
      </c>
      <c r="I39" s="17">
        <v>65204</v>
      </c>
      <c r="J39" s="17" t="s">
        <v>417</v>
      </c>
      <c r="K39" s="26" t="s">
        <v>791</v>
      </c>
      <c r="L39" s="27">
        <v>28156</v>
      </c>
      <c r="M39" s="16">
        <f>DATEDIF(L39,Q1,"Y")</f>
        <v>42</v>
      </c>
      <c r="N39" s="27">
        <v>33926</v>
      </c>
      <c r="O39" s="28">
        <f>DATEDIF(N39,Q1,"Y")</f>
        <v>26</v>
      </c>
      <c r="P39" s="29">
        <v>2704</v>
      </c>
      <c r="Q39" s="30">
        <v>540.80000000000007</v>
      </c>
    </row>
    <row r="40" spans="1:17" s="31" customFormat="1" x14ac:dyDescent="0.3">
      <c r="A40" s="16">
        <v>81</v>
      </c>
      <c r="B40" s="17" t="s">
        <v>792</v>
      </c>
      <c r="C40" s="17" t="s">
        <v>41</v>
      </c>
      <c r="D40" s="17" t="s">
        <v>41</v>
      </c>
      <c r="E40" s="16">
        <v>180</v>
      </c>
      <c r="F40" s="17" t="s">
        <v>793</v>
      </c>
      <c r="G40" s="17" t="s">
        <v>794</v>
      </c>
      <c r="H40" s="16">
        <v>6</v>
      </c>
      <c r="I40" s="17">
        <v>60327</v>
      </c>
      <c r="J40" s="17" t="s">
        <v>651</v>
      </c>
      <c r="K40" s="26" t="s">
        <v>795</v>
      </c>
      <c r="L40" s="27">
        <v>25042</v>
      </c>
      <c r="M40" s="16">
        <f>DATEDIF(L40,Q1,"Y")</f>
        <v>50</v>
      </c>
      <c r="N40" s="27">
        <v>34308</v>
      </c>
      <c r="O40" s="28">
        <f>DATEDIF(N40,Q1,"Y")</f>
        <v>25</v>
      </c>
      <c r="P40" s="29">
        <v>3432</v>
      </c>
      <c r="Q40" s="30">
        <v>686.40000000000009</v>
      </c>
    </row>
    <row r="41" spans="1:17" s="31" customFormat="1" x14ac:dyDescent="0.3">
      <c r="A41" s="16">
        <v>150</v>
      </c>
      <c r="B41" s="17" t="s">
        <v>796</v>
      </c>
      <c r="C41" s="17" t="s">
        <v>797</v>
      </c>
      <c r="D41" s="17" t="s">
        <v>747</v>
      </c>
      <c r="E41" s="16">
        <v>249</v>
      </c>
      <c r="F41" s="17" t="s">
        <v>798</v>
      </c>
      <c r="G41" s="17" t="s">
        <v>799</v>
      </c>
      <c r="H41" s="16">
        <v>46</v>
      </c>
      <c r="I41" s="17">
        <v>55299</v>
      </c>
      <c r="J41" s="17" t="s">
        <v>676</v>
      </c>
      <c r="K41" s="26" t="s">
        <v>800</v>
      </c>
      <c r="L41" s="27">
        <v>21587</v>
      </c>
      <c r="M41" s="16">
        <f>DATEDIF(L41,Q1,"Y")</f>
        <v>60</v>
      </c>
      <c r="N41" s="27">
        <v>37628</v>
      </c>
      <c r="O41" s="28">
        <f>DATEDIF(N41,Q1,"Y")</f>
        <v>16</v>
      </c>
      <c r="P41" s="29">
        <v>5200</v>
      </c>
      <c r="Q41" s="30">
        <v>1040</v>
      </c>
    </row>
    <row r="42" spans="1:17" s="31" customFormat="1" x14ac:dyDescent="0.3">
      <c r="A42" s="16">
        <v>146</v>
      </c>
      <c r="B42" s="17" t="s">
        <v>801</v>
      </c>
      <c r="C42" s="17" t="s">
        <v>647</v>
      </c>
      <c r="D42" s="17" t="s">
        <v>648</v>
      </c>
      <c r="E42" s="16">
        <v>245</v>
      </c>
      <c r="F42" s="17" t="s">
        <v>802</v>
      </c>
      <c r="G42" s="17" t="s">
        <v>803</v>
      </c>
      <c r="H42" s="16">
        <v>33</v>
      </c>
      <c r="I42" s="17">
        <v>65205</v>
      </c>
      <c r="J42" s="17" t="s">
        <v>417</v>
      </c>
      <c r="K42" s="26" t="s">
        <v>804</v>
      </c>
      <c r="L42" s="27">
        <v>26289</v>
      </c>
      <c r="M42" s="16">
        <f>DATEDIF(L42,Q1,"Y")</f>
        <v>47</v>
      </c>
      <c r="N42" s="27">
        <v>37437</v>
      </c>
      <c r="O42" s="28">
        <f>DATEDIF(N42,Q1,"Y")</f>
        <v>16</v>
      </c>
      <c r="P42" s="29">
        <v>2080</v>
      </c>
      <c r="Q42" s="30">
        <v>416</v>
      </c>
    </row>
    <row r="43" spans="1:17" s="31" customFormat="1" x14ac:dyDescent="0.3">
      <c r="A43" s="16">
        <v>28</v>
      </c>
      <c r="B43" s="17" t="s">
        <v>805</v>
      </c>
      <c r="C43" s="17" t="s">
        <v>654</v>
      </c>
      <c r="D43" s="17" t="s">
        <v>655</v>
      </c>
      <c r="E43" s="16">
        <v>127</v>
      </c>
      <c r="F43" s="17" t="s">
        <v>806</v>
      </c>
      <c r="G43" s="17" t="s">
        <v>807</v>
      </c>
      <c r="H43" s="16">
        <v>44</v>
      </c>
      <c r="I43" s="17">
        <v>60310</v>
      </c>
      <c r="J43" s="17" t="s">
        <v>651</v>
      </c>
      <c r="K43" s="26" t="s">
        <v>808</v>
      </c>
      <c r="L43" s="27">
        <v>18760</v>
      </c>
      <c r="M43" s="16">
        <f>DATEDIF(L43,Q1,"Y")</f>
        <v>67</v>
      </c>
      <c r="N43" s="27">
        <v>29749</v>
      </c>
      <c r="O43" s="28">
        <f>DATEDIF(N43,Q1,"Y")</f>
        <v>37</v>
      </c>
      <c r="P43" s="29">
        <v>4160</v>
      </c>
      <c r="Q43" s="30">
        <v>832</v>
      </c>
    </row>
    <row r="44" spans="1:17" s="31" customFormat="1" x14ac:dyDescent="0.3">
      <c r="A44" s="16">
        <v>111</v>
      </c>
      <c r="B44" s="17" t="s">
        <v>809</v>
      </c>
      <c r="C44" s="17" t="s">
        <v>647</v>
      </c>
      <c r="D44" s="17" t="s">
        <v>648</v>
      </c>
      <c r="E44" s="16">
        <v>210</v>
      </c>
      <c r="F44" s="17" t="s">
        <v>810</v>
      </c>
      <c r="G44" s="17" t="s">
        <v>811</v>
      </c>
      <c r="H44" s="16">
        <v>48</v>
      </c>
      <c r="I44" s="17">
        <v>60312</v>
      </c>
      <c r="J44" s="17" t="s">
        <v>651</v>
      </c>
      <c r="K44" s="26" t="s">
        <v>812</v>
      </c>
      <c r="L44" s="27">
        <v>28331</v>
      </c>
      <c r="M44" s="16">
        <f>DATEDIF(L44,Q1,"Y")</f>
        <v>41</v>
      </c>
      <c r="N44" s="27">
        <v>36044</v>
      </c>
      <c r="O44" s="28">
        <f>DATEDIF(N44,Q1,"Y")</f>
        <v>20</v>
      </c>
      <c r="P44" s="29">
        <v>2288.0000000000005</v>
      </c>
      <c r="Q44" s="30">
        <v>457.60000000000014</v>
      </c>
    </row>
    <row r="45" spans="1:17" s="31" customFormat="1" x14ac:dyDescent="0.3">
      <c r="A45" s="16">
        <v>47</v>
      </c>
      <c r="B45" s="17" t="s">
        <v>813</v>
      </c>
      <c r="C45" s="17" t="s">
        <v>647</v>
      </c>
      <c r="D45" s="17" t="s">
        <v>648</v>
      </c>
      <c r="E45" s="16">
        <v>146</v>
      </c>
      <c r="F45" s="17" t="s">
        <v>814</v>
      </c>
      <c r="G45" s="17" t="s">
        <v>815</v>
      </c>
      <c r="H45" s="16">
        <v>2</v>
      </c>
      <c r="I45" s="17">
        <v>65202</v>
      </c>
      <c r="J45" s="17" t="s">
        <v>417</v>
      </c>
      <c r="K45" s="26" t="s">
        <v>816</v>
      </c>
      <c r="L45" s="27">
        <v>24433</v>
      </c>
      <c r="M45" s="16">
        <f>DATEDIF(L45,Q1,"Y")</f>
        <v>52</v>
      </c>
      <c r="N45" s="27">
        <v>31695</v>
      </c>
      <c r="O45" s="28">
        <f>DATEDIF(N45,Q1,"Y")</f>
        <v>32</v>
      </c>
      <c r="P45" s="29">
        <v>2704</v>
      </c>
      <c r="Q45" s="30">
        <v>540.80000000000007</v>
      </c>
    </row>
    <row r="46" spans="1:17" x14ac:dyDescent="0.3">
      <c r="A46" s="16">
        <v>142</v>
      </c>
      <c r="B46" s="17" t="s">
        <v>817</v>
      </c>
      <c r="C46" s="17" t="s">
        <v>654</v>
      </c>
      <c r="D46" s="17" t="s">
        <v>679</v>
      </c>
      <c r="E46" s="16">
        <v>241</v>
      </c>
      <c r="F46" s="17" t="s">
        <v>818</v>
      </c>
      <c r="G46" s="17" t="s">
        <v>819</v>
      </c>
      <c r="H46" s="16">
        <v>19</v>
      </c>
      <c r="I46" s="17">
        <v>55129</v>
      </c>
      <c r="J46" s="17" t="s">
        <v>450</v>
      </c>
      <c r="K46" s="26" t="s">
        <v>820</v>
      </c>
      <c r="L46" s="27">
        <v>23649</v>
      </c>
      <c r="M46" s="16">
        <f>DATEDIF(L46,Q1,"Y")</f>
        <v>54</v>
      </c>
      <c r="N46" s="27">
        <v>37242</v>
      </c>
      <c r="O46" s="28">
        <f>DATEDIF(N46,Q1,"Y")</f>
        <v>17</v>
      </c>
      <c r="P46" s="29">
        <v>1496.0000000000002</v>
      </c>
      <c r="Q46" s="30">
        <v>299.20000000000005</v>
      </c>
    </row>
    <row r="47" spans="1:17" s="31" customFormat="1" x14ac:dyDescent="0.3">
      <c r="A47" s="16">
        <v>67</v>
      </c>
      <c r="B47" s="17" t="s">
        <v>821</v>
      </c>
      <c r="C47" s="17" t="s">
        <v>696</v>
      </c>
      <c r="D47" s="17" t="s">
        <v>697</v>
      </c>
      <c r="E47" s="16">
        <v>166</v>
      </c>
      <c r="F47" s="17" t="s">
        <v>822</v>
      </c>
      <c r="G47" s="17" t="s">
        <v>823</v>
      </c>
      <c r="H47" s="16">
        <v>59</v>
      </c>
      <c r="I47" s="17">
        <v>60310</v>
      </c>
      <c r="J47" s="17" t="s">
        <v>651</v>
      </c>
      <c r="K47" s="26" t="s">
        <v>824</v>
      </c>
      <c r="L47" s="27">
        <v>26001</v>
      </c>
      <c r="M47" s="16">
        <f>DATEDIF(L47,Q1,"Y")</f>
        <v>48</v>
      </c>
      <c r="N47" s="27">
        <v>33452</v>
      </c>
      <c r="O47" s="28">
        <f>DATEDIF(N47,Q1,"Y")</f>
        <v>27</v>
      </c>
      <c r="P47" s="29">
        <v>3640</v>
      </c>
      <c r="Q47" s="30">
        <v>728</v>
      </c>
    </row>
    <row r="48" spans="1:17" s="31" customFormat="1" x14ac:dyDescent="0.3">
      <c r="A48" s="16">
        <v>124</v>
      </c>
      <c r="B48" s="17" t="s">
        <v>825</v>
      </c>
      <c r="C48" s="17" t="s">
        <v>647</v>
      </c>
      <c r="D48" s="17" t="s">
        <v>760</v>
      </c>
      <c r="E48" s="16">
        <v>223</v>
      </c>
      <c r="F48" s="17" t="s">
        <v>822</v>
      </c>
      <c r="G48" s="17" t="s">
        <v>826</v>
      </c>
      <c r="H48" s="16">
        <v>10</v>
      </c>
      <c r="I48" s="17">
        <v>55125</v>
      </c>
      <c r="J48" s="17" t="s">
        <v>450</v>
      </c>
      <c r="K48" s="26" t="s">
        <v>827</v>
      </c>
      <c r="L48" s="27">
        <v>29138</v>
      </c>
      <c r="M48" s="16">
        <f>DATEDIF(L48,Q1,"Y")</f>
        <v>39</v>
      </c>
      <c r="N48" s="27">
        <v>36705</v>
      </c>
      <c r="O48" s="28">
        <f>DATEDIF(N48,Q1,"Y")</f>
        <v>18</v>
      </c>
      <c r="P48" s="29">
        <v>2024</v>
      </c>
      <c r="Q48" s="30">
        <v>404.8</v>
      </c>
    </row>
    <row r="49" spans="1:17" s="31" customFormat="1" x14ac:dyDescent="0.3">
      <c r="A49" s="16">
        <v>4</v>
      </c>
      <c r="B49" s="17" t="s">
        <v>828</v>
      </c>
      <c r="C49" s="17" t="s">
        <v>647</v>
      </c>
      <c r="D49" s="17" t="s">
        <v>714</v>
      </c>
      <c r="E49" s="16">
        <v>103</v>
      </c>
      <c r="F49" s="17" t="s">
        <v>829</v>
      </c>
      <c r="G49" s="17" t="s">
        <v>830</v>
      </c>
      <c r="H49" s="16">
        <v>1</v>
      </c>
      <c r="I49" s="17">
        <v>60310</v>
      </c>
      <c r="J49" s="17" t="s">
        <v>651</v>
      </c>
      <c r="K49" s="26" t="s">
        <v>831</v>
      </c>
      <c r="L49" s="27">
        <v>22069</v>
      </c>
      <c r="M49" s="16">
        <f>DATEDIF(L49,Q1,"Y")</f>
        <v>58</v>
      </c>
      <c r="N49" s="27">
        <v>32617</v>
      </c>
      <c r="O49" s="28">
        <f>DATEDIF(N49,Q1,"Y")</f>
        <v>29</v>
      </c>
      <c r="P49" s="29">
        <v>2184</v>
      </c>
      <c r="Q49" s="30">
        <v>436.8</v>
      </c>
    </row>
    <row r="50" spans="1:17" s="31" customFormat="1" x14ac:dyDescent="0.3">
      <c r="A50" s="16">
        <v>87</v>
      </c>
      <c r="B50" s="17" t="s">
        <v>832</v>
      </c>
      <c r="C50" s="17" t="s">
        <v>731</v>
      </c>
      <c r="D50" s="17" t="s">
        <v>732</v>
      </c>
      <c r="E50" s="16">
        <v>186</v>
      </c>
      <c r="F50" s="17" t="s">
        <v>833</v>
      </c>
      <c r="G50" s="17" t="s">
        <v>834</v>
      </c>
      <c r="H50" s="16">
        <v>6</v>
      </c>
      <c r="I50" s="17">
        <v>55122</v>
      </c>
      <c r="J50" s="17" t="s">
        <v>450</v>
      </c>
      <c r="K50" s="26" t="s">
        <v>835</v>
      </c>
      <c r="L50" s="27">
        <v>22843</v>
      </c>
      <c r="M50" s="16">
        <f>DATEDIF(L50,Q1,"Y")</f>
        <v>56</v>
      </c>
      <c r="N50" s="27">
        <v>34992</v>
      </c>
      <c r="O50" s="28">
        <f>DATEDIF(N50,Q1,"Y")</f>
        <v>23</v>
      </c>
      <c r="P50" s="29">
        <v>4160</v>
      </c>
      <c r="Q50" s="30">
        <v>832</v>
      </c>
    </row>
    <row r="51" spans="1:17" s="31" customFormat="1" x14ac:dyDescent="0.3">
      <c r="A51" s="16">
        <v>32</v>
      </c>
      <c r="B51" s="17" t="s">
        <v>836</v>
      </c>
      <c r="C51" s="17" t="s">
        <v>647</v>
      </c>
      <c r="D51" s="17" t="s">
        <v>665</v>
      </c>
      <c r="E51" s="16">
        <v>131</v>
      </c>
      <c r="F51" s="17" t="s">
        <v>837</v>
      </c>
      <c r="G51" s="17" t="s">
        <v>838</v>
      </c>
      <c r="H51" s="16">
        <v>51</v>
      </c>
      <c r="I51" s="17">
        <v>60315</v>
      </c>
      <c r="J51" s="17" t="s">
        <v>651</v>
      </c>
      <c r="K51" s="26" t="s">
        <v>839</v>
      </c>
      <c r="L51" s="27">
        <v>22853</v>
      </c>
      <c r="M51" s="16">
        <f>DATEDIF(L51,Q1,"Y")</f>
        <v>56</v>
      </c>
      <c r="N51" s="27">
        <v>30856</v>
      </c>
      <c r="O51" s="28">
        <f>DATEDIF(N51,Q1,"Y")</f>
        <v>34</v>
      </c>
      <c r="P51" s="29">
        <v>2704</v>
      </c>
      <c r="Q51" s="30">
        <v>540.80000000000007</v>
      </c>
    </row>
    <row r="52" spans="1:17" s="31" customFormat="1" x14ac:dyDescent="0.3">
      <c r="A52" s="16">
        <v>52</v>
      </c>
      <c r="B52" s="17" t="s">
        <v>840</v>
      </c>
      <c r="C52" s="17" t="s">
        <v>647</v>
      </c>
      <c r="D52" s="17" t="s">
        <v>660</v>
      </c>
      <c r="E52" s="16">
        <v>151</v>
      </c>
      <c r="F52" s="17" t="s">
        <v>841</v>
      </c>
      <c r="G52" s="17" t="s">
        <v>842</v>
      </c>
      <c r="H52" s="16">
        <v>54</v>
      </c>
      <c r="I52" s="17">
        <v>55129</v>
      </c>
      <c r="J52" s="17" t="s">
        <v>450</v>
      </c>
      <c r="K52" s="26" t="s">
        <v>843</v>
      </c>
      <c r="L52" s="27">
        <v>24290</v>
      </c>
      <c r="M52" s="16">
        <f>DATEDIF(L52,Q1,"Y")</f>
        <v>52</v>
      </c>
      <c r="N52" s="27">
        <v>32175</v>
      </c>
      <c r="O52" s="28">
        <f>DATEDIF(N52,Q1,"Y")</f>
        <v>31</v>
      </c>
      <c r="P52" s="29">
        <v>2704</v>
      </c>
      <c r="Q52" s="30">
        <v>540.80000000000007</v>
      </c>
    </row>
    <row r="53" spans="1:17" s="31" customFormat="1" x14ac:dyDescent="0.3">
      <c r="A53" s="16">
        <v>69</v>
      </c>
      <c r="B53" s="17" t="s">
        <v>844</v>
      </c>
      <c r="C53" s="17" t="s">
        <v>647</v>
      </c>
      <c r="D53" s="17" t="s">
        <v>665</v>
      </c>
      <c r="E53" s="16">
        <v>168</v>
      </c>
      <c r="F53" s="17" t="s">
        <v>845</v>
      </c>
      <c r="G53" s="17" t="s">
        <v>846</v>
      </c>
      <c r="H53" s="16">
        <v>22</v>
      </c>
      <c r="I53" s="17">
        <v>60314</v>
      </c>
      <c r="J53" s="17" t="s">
        <v>651</v>
      </c>
      <c r="K53" s="26" t="s">
        <v>847</v>
      </c>
      <c r="L53" s="27">
        <v>24121</v>
      </c>
      <c r="M53" s="16">
        <f>DATEDIF(L53,Q1,"Y")</f>
        <v>53</v>
      </c>
      <c r="N53" s="27">
        <v>33552</v>
      </c>
      <c r="O53" s="28">
        <f>DATEDIF(N53,Q1,"Y")</f>
        <v>27</v>
      </c>
      <c r="P53" s="29">
        <v>2704</v>
      </c>
      <c r="Q53" s="30">
        <v>540.80000000000007</v>
      </c>
    </row>
    <row r="54" spans="1:17" s="31" customFormat="1" x14ac:dyDescent="0.3">
      <c r="A54" s="16">
        <v>135</v>
      </c>
      <c r="B54" s="17" t="s">
        <v>848</v>
      </c>
      <c r="C54" s="17" t="s">
        <v>731</v>
      </c>
      <c r="D54" s="17" t="s">
        <v>732</v>
      </c>
      <c r="E54" s="16">
        <v>234</v>
      </c>
      <c r="F54" s="17" t="s">
        <v>849</v>
      </c>
      <c r="G54" s="17" t="s">
        <v>850</v>
      </c>
      <c r="H54" s="16">
        <v>21</v>
      </c>
      <c r="I54" s="17">
        <v>60321</v>
      </c>
      <c r="J54" s="17" t="s">
        <v>651</v>
      </c>
      <c r="K54" s="26" t="s">
        <v>851</v>
      </c>
      <c r="L54" s="27">
        <v>24360</v>
      </c>
      <c r="M54" s="16">
        <f>DATEDIF(L54,Q1,"Y")</f>
        <v>52</v>
      </c>
      <c r="N54" s="27">
        <v>36980</v>
      </c>
      <c r="O54" s="28">
        <f>DATEDIF(N54,Q1,"Y")</f>
        <v>18</v>
      </c>
      <c r="P54" s="29">
        <v>3520</v>
      </c>
      <c r="Q54" s="30">
        <v>704</v>
      </c>
    </row>
    <row r="55" spans="1:17" s="31" customFormat="1" x14ac:dyDescent="0.3">
      <c r="A55" s="16">
        <v>85</v>
      </c>
      <c r="B55" s="17" t="s">
        <v>852</v>
      </c>
      <c r="C55" s="17" t="s">
        <v>647</v>
      </c>
      <c r="D55" s="17" t="s">
        <v>660</v>
      </c>
      <c r="E55" s="16">
        <v>184</v>
      </c>
      <c r="F55" s="17" t="s">
        <v>853</v>
      </c>
      <c r="G55" s="17" t="s">
        <v>854</v>
      </c>
      <c r="H55" s="16">
        <v>40</v>
      </c>
      <c r="I55" s="17">
        <v>65203</v>
      </c>
      <c r="J55" s="17" t="s">
        <v>417</v>
      </c>
      <c r="K55" s="26" t="s">
        <v>855</v>
      </c>
      <c r="L55" s="27">
        <v>27378</v>
      </c>
      <c r="M55" s="16">
        <f>DATEDIF(L55,Q1,"Y")</f>
        <v>44</v>
      </c>
      <c r="N55" s="27">
        <v>34779</v>
      </c>
      <c r="O55" s="28">
        <f>DATEDIF(N55,Q1,"Y")</f>
        <v>24</v>
      </c>
      <c r="P55" s="29">
        <v>2704</v>
      </c>
      <c r="Q55" s="30">
        <v>540.80000000000007</v>
      </c>
    </row>
    <row r="56" spans="1:17" x14ac:dyDescent="0.3">
      <c r="A56" s="16">
        <v>29</v>
      </c>
      <c r="B56" s="17" t="s">
        <v>856</v>
      </c>
      <c r="C56" s="17" t="s">
        <v>654</v>
      </c>
      <c r="D56" s="17" t="s">
        <v>679</v>
      </c>
      <c r="E56" s="16">
        <v>128</v>
      </c>
      <c r="F56" s="17" t="s">
        <v>857</v>
      </c>
      <c r="G56" s="17" t="s">
        <v>858</v>
      </c>
      <c r="H56" s="16">
        <v>60</v>
      </c>
      <c r="I56" s="17">
        <v>60326</v>
      </c>
      <c r="J56" s="17" t="s">
        <v>651</v>
      </c>
      <c r="K56" s="26" t="s">
        <v>859</v>
      </c>
      <c r="L56" s="27">
        <v>23165</v>
      </c>
      <c r="M56" s="16">
        <f>DATEDIF(L56,Q1,"Y")</f>
        <v>55</v>
      </c>
      <c r="N56" s="27">
        <v>29966</v>
      </c>
      <c r="O56" s="28">
        <f>DATEDIF(N56,Q1,"Y")</f>
        <v>37</v>
      </c>
      <c r="P56" s="29">
        <v>1768</v>
      </c>
      <c r="Q56" s="30">
        <v>353.6</v>
      </c>
    </row>
    <row r="57" spans="1:17" s="31" customFormat="1" x14ac:dyDescent="0.3">
      <c r="A57" s="16">
        <v>144</v>
      </c>
      <c r="B57" s="17" t="s">
        <v>860</v>
      </c>
      <c r="C57" s="17" t="s">
        <v>647</v>
      </c>
      <c r="D57" s="17" t="s">
        <v>648</v>
      </c>
      <c r="E57" s="16">
        <v>243</v>
      </c>
      <c r="F57" s="17" t="s">
        <v>861</v>
      </c>
      <c r="G57" s="17" t="s">
        <v>862</v>
      </c>
      <c r="H57" s="16">
        <v>66</v>
      </c>
      <c r="I57" s="17">
        <v>65206</v>
      </c>
      <c r="J57" s="17" t="s">
        <v>417</v>
      </c>
      <c r="K57" s="26" t="s">
        <v>863</v>
      </c>
      <c r="L57" s="27">
        <v>26469</v>
      </c>
      <c r="M57" s="16">
        <f>DATEDIF(L57,Q1,"Y")</f>
        <v>46</v>
      </c>
      <c r="N57" s="27">
        <v>37274</v>
      </c>
      <c r="O57" s="28">
        <f>DATEDIF(N57,Q1,"Y")</f>
        <v>17</v>
      </c>
      <c r="P57" s="29">
        <v>2288.0000000000005</v>
      </c>
      <c r="Q57" s="30">
        <v>457.60000000000014</v>
      </c>
    </row>
    <row r="58" spans="1:17" s="31" customFormat="1" x14ac:dyDescent="0.3">
      <c r="A58" s="16">
        <v>121</v>
      </c>
      <c r="B58" s="17" t="s">
        <v>864</v>
      </c>
      <c r="C58" s="17" t="s">
        <v>731</v>
      </c>
      <c r="D58" s="17" t="s">
        <v>732</v>
      </c>
      <c r="E58" s="16">
        <v>220</v>
      </c>
      <c r="F58" s="17" t="s">
        <v>865</v>
      </c>
      <c r="G58" s="17" t="s">
        <v>866</v>
      </c>
      <c r="H58" s="16">
        <v>49</v>
      </c>
      <c r="I58" s="17">
        <v>60313</v>
      </c>
      <c r="J58" s="17" t="s">
        <v>651</v>
      </c>
      <c r="K58" s="26" t="s">
        <v>867</v>
      </c>
      <c r="L58" s="27">
        <v>26875</v>
      </c>
      <c r="M58" s="16">
        <f>DATEDIF(L58,Q1,"Y")</f>
        <v>45</v>
      </c>
      <c r="N58" s="27">
        <v>36518</v>
      </c>
      <c r="O58" s="28">
        <f>DATEDIF(N58,Q1,"Y")</f>
        <v>19</v>
      </c>
      <c r="P58" s="29">
        <v>3520</v>
      </c>
      <c r="Q58" s="30">
        <v>704</v>
      </c>
    </row>
    <row r="59" spans="1:17" s="31" customFormat="1" x14ac:dyDescent="0.3">
      <c r="A59" s="16">
        <v>10</v>
      </c>
      <c r="B59" s="17" t="s">
        <v>868</v>
      </c>
      <c r="C59" s="17" t="s">
        <v>647</v>
      </c>
      <c r="D59" s="17" t="s">
        <v>648</v>
      </c>
      <c r="E59" s="16">
        <v>109</v>
      </c>
      <c r="F59" s="17" t="s">
        <v>869</v>
      </c>
      <c r="G59" s="17" t="s">
        <v>870</v>
      </c>
      <c r="H59" s="16">
        <v>11</v>
      </c>
      <c r="I59" s="17">
        <v>60322</v>
      </c>
      <c r="J59" s="17" t="s">
        <v>651</v>
      </c>
      <c r="K59" s="26" t="s">
        <v>871</v>
      </c>
      <c r="L59" s="27">
        <v>21203</v>
      </c>
      <c r="M59" s="16">
        <f>DATEDIF(L59,Q1,"Y")</f>
        <v>61</v>
      </c>
      <c r="N59" s="27">
        <v>30926</v>
      </c>
      <c r="O59" s="28">
        <f>DATEDIF(N59,Q1,"Y")</f>
        <v>34</v>
      </c>
      <c r="P59" s="29">
        <v>2704</v>
      </c>
      <c r="Q59" s="30">
        <v>540.80000000000007</v>
      </c>
    </row>
    <row r="60" spans="1:17" s="31" customFormat="1" x14ac:dyDescent="0.3">
      <c r="A60" s="16">
        <v>139</v>
      </c>
      <c r="B60" s="17" t="s">
        <v>872</v>
      </c>
      <c r="C60" s="17" t="s">
        <v>647</v>
      </c>
      <c r="D60" s="17" t="s">
        <v>665</v>
      </c>
      <c r="E60" s="16">
        <v>238</v>
      </c>
      <c r="F60" s="17" t="s">
        <v>873</v>
      </c>
      <c r="G60" s="17" t="s">
        <v>874</v>
      </c>
      <c r="H60" s="16">
        <v>23</v>
      </c>
      <c r="I60" s="17">
        <v>55121</v>
      </c>
      <c r="J60" s="17" t="s">
        <v>450</v>
      </c>
      <c r="K60" s="26" t="s">
        <v>875</v>
      </c>
      <c r="L60" s="27">
        <v>29383</v>
      </c>
      <c r="M60" s="16">
        <f>DATEDIF(L60,Q1,"Y")</f>
        <v>38</v>
      </c>
      <c r="N60" s="27">
        <v>37108</v>
      </c>
      <c r="O60" s="28">
        <f>DATEDIF(N60,Q1,"Y")</f>
        <v>17</v>
      </c>
      <c r="P60" s="29">
        <v>2288.0000000000005</v>
      </c>
      <c r="Q60" s="30">
        <v>457.60000000000014</v>
      </c>
    </row>
    <row r="61" spans="1:17" s="31" customFormat="1" x14ac:dyDescent="0.3">
      <c r="A61" s="16">
        <v>91</v>
      </c>
      <c r="B61" s="17" t="s">
        <v>876</v>
      </c>
      <c r="C61" s="17" t="s">
        <v>647</v>
      </c>
      <c r="D61" s="17" t="s">
        <v>665</v>
      </c>
      <c r="E61" s="16">
        <v>190</v>
      </c>
      <c r="F61" s="17" t="s">
        <v>877</v>
      </c>
      <c r="G61" s="17" t="s">
        <v>878</v>
      </c>
      <c r="H61" s="16">
        <v>34</v>
      </c>
      <c r="I61" s="17">
        <v>60317</v>
      </c>
      <c r="J61" s="17" t="s">
        <v>651</v>
      </c>
      <c r="K61" s="26" t="s">
        <v>879</v>
      </c>
      <c r="L61" s="27">
        <v>26030</v>
      </c>
      <c r="M61" s="16">
        <f>DATEDIF(L61,Q1,"Y")</f>
        <v>48</v>
      </c>
      <c r="N61" s="27">
        <v>35031</v>
      </c>
      <c r="O61" s="28">
        <f>DATEDIF(N61,Q1,"Y")</f>
        <v>23</v>
      </c>
      <c r="P61" s="29">
        <v>2704</v>
      </c>
      <c r="Q61" s="30">
        <v>540.80000000000007</v>
      </c>
    </row>
    <row r="62" spans="1:17" s="31" customFormat="1" x14ac:dyDescent="0.3">
      <c r="A62" s="16">
        <v>145</v>
      </c>
      <c r="B62" s="17" t="s">
        <v>880</v>
      </c>
      <c r="C62" s="17" t="s">
        <v>647</v>
      </c>
      <c r="D62" s="17" t="s">
        <v>665</v>
      </c>
      <c r="E62" s="16">
        <v>244</v>
      </c>
      <c r="F62" s="17" t="s">
        <v>881</v>
      </c>
      <c r="G62" s="17" t="s">
        <v>882</v>
      </c>
      <c r="H62" s="16">
        <v>22</v>
      </c>
      <c r="I62" s="17">
        <v>65204</v>
      </c>
      <c r="J62" s="17" t="s">
        <v>417</v>
      </c>
      <c r="K62" s="26" t="s">
        <v>883</v>
      </c>
      <c r="L62" s="27">
        <v>22778</v>
      </c>
      <c r="M62" s="16">
        <f>DATEDIF(L62,Q1,"Y")</f>
        <v>56</v>
      </c>
      <c r="N62" s="27">
        <v>37358</v>
      </c>
      <c r="O62" s="28">
        <f>DATEDIF(N62,Q1,"Y")</f>
        <v>17</v>
      </c>
      <c r="P62" s="29">
        <v>2288.0000000000005</v>
      </c>
      <c r="Q62" s="30">
        <v>457.60000000000014</v>
      </c>
    </row>
    <row r="63" spans="1:17" x14ac:dyDescent="0.3">
      <c r="A63" s="16">
        <v>80</v>
      </c>
      <c r="B63" s="17" t="s">
        <v>884</v>
      </c>
      <c r="C63" s="17" t="s">
        <v>654</v>
      </c>
      <c r="D63" s="17" t="s">
        <v>679</v>
      </c>
      <c r="E63" s="16">
        <v>179</v>
      </c>
      <c r="F63" s="17" t="s">
        <v>885</v>
      </c>
      <c r="G63" s="17" t="s">
        <v>886</v>
      </c>
      <c r="H63" s="16">
        <v>61</v>
      </c>
      <c r="I63" s="17">
        <v>64292</v>
      </c>
      <c r="J63" s="17" t="s">
        <v>473</v>
      </c>
      <c r="K63" s="26" t="s">
        <v>887</v>
      </c>
      <c r="L63" s="27">
        <v>19175</v>
      </c>
      <c r="M63" s="16">
        <f>DATEDIF(L63,Q1,"Y")</f>
        <v>66</v>
      </c>
      <c r="N63" s="27">
        <v>34259</v>
      </c>
      <c r="O63" s="28">
        <f>DATEDIF(N63,Q1,"Y")</f>
        <v>25</v>
      </c>
      <c r="P63" s="29">
        <v>1768</v>
      </c>
      <c r="Q63" s="30">
        <v>353.6</v>
      </c>
    </row>
    <row r="64" spans="1:17" s="31" customFormat="1" x14ac:dyDescent="0.3">
      <c r="A64" s="16">
        <v>14</v>
      </c>
      <c r="B64" s="17" t="s">
        <v>888</v>
      </c>
      <c r="C64" s="17" t="s">
        <v>647</v>
      </c>
      <c r="D64" s="17" t="s">
        <v>660</v>
      </c>
      <c r="E64" s="16">
        <v>113</v>
      </c>
      <c r="F64" s="17" t="s">
        <v>889</v>
      </c>
      <c r="G64" s="17" t="s">
        <v>890</v>
      </c>
      <c r="H64" s="16">
        <v>61</v>
      </c>
      <c r="I64" s="17">
        <v>64299</v>
      </c>
      <c r="J64" s="17" t="s">
        <v>473</v>
      </c>
      <c r="K64" s="26" t="s">
        <v>891</v>
      </c>
      <c r="L64" s="27">
        <v>19687</v>
      </c>
      <c r="M64" s="16">
        <f>DATEDIF(L64,Q1,"Y")</f>
        <v>65</v>
      </c>
      <c r="N64" s="27">
        <v>27768</v>
      </c>
      <c r="O64" s="28">
        <f>DATEDIF(N64,Q1,"Y")</f>
        <v>43</v>
      </c>
      <c r="P64" s="29">
        <v>2704</v>
      </c>
      <c r="Q64" s="30">
        <v>540.80000000000007</v>
      </c>
    </row>
    <row r="65" spans="1:17" s="31" customFormat="1" x14ac:dyDescent="0.3">
      <c r="A65" s="16">
        <v>90</v>
      </c>
      <c r="B65" s="17" t="s">
        <v>892</v>
      </c>
      <c r="C65" s="17" t="s">
        <v>647</v>
      </c>
      <c r="D65" s="17" t="s">
        <v>660</v>
      </c>
      <c r="E65" s="16">
        <v>189</v>
      </c>
      <c r="F65" s="17" t="s">
        <v>893</v>
      </c>
      <c r="G65" s="17" t="s">
        <v>894</v>
      </c>
      <c r="H65" s="16">
        <v>9</v>
      </c>
      <c r="I65" s="17">
        <v>60326</v>
      </c>
      <c r="J65" s="17" t="s">
        <v>651</v>
      </c>
      <c r="K65" s="26" t="s">
        <v>895</v>
      </c>
      <c r="L65" s="27">
        <v>27630</v>
      </c>
      <c r="M65" s="16">
        <f>DATEDIF(L65,Q1,"Y")</f>
        <v>43</v>
      </c>
      <c r="N65" s="27">
        <v>35013</v>
      </c>
      <c r="O65" s="28">
        <f>DATEDIF(N65,Q1,"Y")</f>
        <v>23</v>
      </c>
      <c r="P65" s="29">
        <v>2704</v>
      </c>
      <c r="Q65" s="30">
        <v>540.80000000000007</v>
      </c>
    </row>
    <row r="66" spans="1:17" s="31" customFormat="1" x14ac:dyDescent="0.3">
      <c r="A66" s="16">
        <v>136</v>
      </c>
      <c r="B66" s="17" t="s">
        <v>896</v>
      </c>
      <c r="C66" s="17" t="s">
        <v>647</v>
      </c>
      <c r="D66" s="17" t="s">
        <v>648</v>
      </c>
      <c r="E66" s="16">
        <v>235</v>
      </c>
      <c r="F66" s="17" t="s">
        <v>897</v>
      </c>
      <c r="G66" s="17" t="s">
        <v>898</v>
      </c>
      <c r="H66" s="16">
        <v>10</v>
      </c>
      <c r="I66" s="17">
        <v>65207</v>
      </c>
      <c r="J66" s="17" t="s">
        <v>417</v>
      </c>
      <c r="K66" s="26" t="s">
        <v>899</v>
      </c>
      <c r="L66" s="27">
        <v>29777</v>
      </c>
      <c r="M66" s="16">
        <f>DATEDIF(L66,Q1,"Y")</f>
        <v>37</v>
      </c>
      <c r="N66" s="27">
        <v>37002</v>
      </c>
      <c r="O66" s="28">
        <f>DATEDIF(N66,Q1,"Y")</f>
        <v>17</v>
      </c>
      <c r="P66" s="29">
        <v>2288.0000000000005</v>
      </c>
      <c r="Q66" s="30">
        <v>457.60000000000014</v>
      </c>
    </row>
    <row r="67" spans="1:17" s="31" customFormat="1" x14ac:dyDescent="0.3">
      <c r="A67" s="16">
        <v>20</v>
      </c>
      <c r="B67" s="17" t="s">
        <v>900</v>
      </c>
      <c r="C67" s="17" t="s">
        <v>654</v>
      </c>
      <c r="D67" s="17" t="s">
        <v>655</v>
      </c>
      <c r="E67" s="16">
        <v>119</v>
      </c>
      <c r="F67" s="17" t="s">
        <v>901</v>
      </c>
      <c r="G67" s="17" t="s">
        <v>902</v>
      </c>
      <c r="H67" s="16">
        <v>3</v>
      </c>
      <c r="I67" s="17">
        <v>60317</v>
      </c>
      <c r="J67" s="17" t="s">
        <v>651</v>
      </c>
      <c r="K67" s="26" t="s">
        <v>903</v>
      </c>
      <c r="L67" s="27">
        <v>31065</v>
      </c>
      <c r="M67" s="16">
        <f>DATEDIF(L67,Q1,"Y")</f>
        <v>34</v>
      </c>
      <c r="N67" s="27">
        <v>39193</v>
      </c>
      <c r="O67" s="28">
        <f>DATEDIF(N67,Q1,"Y")</f>
        <v>11</v>
      </c>
      <c r="P67" s="29">
        <v>4160</v>
      </c>
      <c r="Q67" s="30">
        <v>832</v>
      </c>
    </row>
    <row r="68" spans="1:17" s="31" customFormat="1" x14ac:dyDescent="0.3">
      <c r="A68" s="16">
        <v>143</v>
      </c>
      <c r="B68" s="17" t="s">
        <v>904</v>
      </c>
      <c r="C68" s="17" t="s">
        <v>731</v>
      </c>
      <c r="D68" s="17" t="s">
        <v>732</v>
      </c>
      <c r="E68" s="16">
        <v>242</v>
      </c>
      <c r="F68" s="17" t="s">
        <v>905</v>
      </c>
      <c r="G68" s="17" t="s">
        <v>906</v>
      </c>
      <c r="H68" s="16">
        <v>56</v>
      </c>
      <c r="I68" s="17">
        <v>55126</v>
      </c>
      <c r="J68" s="17" t="s">
        <v>450</v>
      </c>
      <c r="K68" s="26" t="s">
        <v>907</v>
      </c>
      <c r="L68" s="27">
        <v>24648</v>
      </c>
      <c r="M68" s="16">
        <f>DATEDIF(L68,Q1,"Y")</f>
        <v>51</v>
      </c>
      <c r="N68" s="27">
        <v>37252</v>
      </c>
      <c r="O68" s="28">
        <f>DATEDIF(N68,Q1,"Y")</f>
        <v>17</v>
      </c>
      <c r="P68" s="29">
        <v>3520</v>
      </c>
      <c r="Q68" s="30">
        <v>704</v>
      </c>
    </row>
    <row r="69" spans="1:17" s="31" customFormat="1" x14ac:dyDescent="0.3">
      <c r="A69" s="16">
        <v>76</v>
      </c>
      <c r="B69" s="17" t="s">
        <v>908</v>
      </c>
      <c r="C69" s="17" t="s">
        <v>731</v>
      </c>
      <c r="D69" s="17" t="s">
        <v>732</v>
      </c>
      <c r="E69" s="16">
        <v>175</v>
      </c>
      <c r="F69" s="17" t="s">
        <v>909</v>
      </c>
      <c r="G69" s="17" t="s">
        <v>910</v>
      </c>
      <c r="H69" s="16">
        <v>28</v>
      </c>
      <c r="I69" s="17">
        <v>60313</v>
      </c>
      <c r="J69" s="17" t="s">
        <v>651</v>
      </c>
      <c r="K69" s="26" t="s">
        <v>911</v>
      </c>
      <c r="L69" s="27">
        <v>24078</v>
      </c>
      <c r="M69" s="16">
        <f>DATEDIF(L69,Q1,"Y")</f>
        <v>53</v>
      </c>
      <c r="N69" s="27">
        <v>34179</v>
      </c>
      <c r="O69" s="28">
        <f>DATEDIF(N69,Q1,"Y")</f>
        <v>25</v>
      </c>
      <c r="P69" s="29">
        <v>4160</v>
      </c>
      <c r="Q69" s="30">
        <v>832</v>
      </c>
    </row>
    <row r="70" spans="1:17" s="31" customFormat="1" x14ac:dyDescent="0.3">
      <c r="A70" s="16">
        <v>41</v>
      </c>
      <c r="B70" s="17" t="s">
        <v>912</v>
      </c>
      <c r="C70" s="17" t="s">
        <v>647</v>
      </c>
      <c r="D70" s="17" t="s">
        <v>660</v>
      </c>
      <c r="E70" s="16">
        <v>140</v>
      </c>
      <c r="F70" s="17" t="s">
        <v>913</v>
      </c>
      <c r="G70" s="17" t="s">
        <v>914</v>
      </c>
      <c r="H70" s="16">
        <v>2</v>
      </c>
      <c r="I70" s="17">
        <v>65202</v>
      </c>
      <c r="J70" s="17" t="s">
        <v>417</v>
      </c>
      <c r="K70" s="26" t="s">
        <v>915</v>
      </c>
      <c r="L70" s="27">
        <v>24807</v>
      </c>
      <c r="M70" s="16">
        <f>DATEDIF(L70,Q1,"Y")</f>
        <v>51</v>
      </c>
      <c r="N70" s="27">
        <v>31315</v>
      </c>
      <c r="O70" s="28">
        <f>DATEDIF(N70,Q1,"Y")</f>
        <v>33</v>
      </c>
      <c r="P70" s="29">
        <v>2704</v>
      </c>
      <c r="Q70" s="30">
        <v>540.80000000000007</v>
      </c>
    </row>
    <row r="71" spans="1:17" s="31" customFormat="1" x14ac:dyDescent="0.3">
      <c r="A71" s="16">
        <v>22</v>
      </c>
      <c r="B71" s="17" t="s">
        <v>916</v>
      </c>
      <c r="C71" s="17" t="s">
        <v>647</v>
      </c>
      <c r="D71" s="17" t="s">
        <v>665</v>
      </c>
      <c r="E71" s="16">
        <v>121</v>
      </c>
      <c r="F71" s="17" t="s">
        <v>917</v>
      </c>
      <c r="G71" s="17" t="s">
        <v>918</v>
      </c>
      <c r="H71" s="16">
        <v>19</v>
      </c>
      <c r="I71" s="17">
        <v>65204</v>
      </c>
      <c r="J71" s="17" t="s">
        <v>417</v>
      </c>
      <c r="K71" s="26" t="s">
        <v>919</v>
      </c>
      <c r="L71" s="27">
        <v>20486</v>
      </c>
      <c r="M71" s="16">
        <f>DATEDIF(L71,Q1,"Y")</f>
        <v>63</v>
      </c>
      <c r="N71" s="27">
        <v>28865</v>
      </c>
      <c r="O71" s="28">
        <f>DATEDIF(N71,Q1,"Y")</f>
        <v>40</v>
      </c>
      <c r="P71" s="29">
        <v>2704</v>
      </c>
      <c r="Q71" s="30">
        <v>540.80000000000007</v>
      </c>
    </row>
    <row r="72" spans="1:17" s="31" customFormat="1" x14ac:dyDescent="0.3">
      <c r="A72" s="16">
        <v>30</v>
      </c>
      <c r="B72" s="17" t="s">
        <v>920</v>
      </c>
      <c r="C72" s="17" t="s">
        <v>647</v>
      </c>
      <c r="D72" s="17" t="s">
        <v>665</v>
      </c>
      <c r="E72" s="16">
        <v>129</v>
      </c>
      <c r="F72" s="17" t="s">
        <v>921</v>
      </c>
      <c r="G72" s="17" t="s">
        <v>922</v>
      </c>
      <c r="H72" s="16">
        <v>13</v>
      </c>
      <c r="I72" s="17">
        <v>55299</v>
      </c>
      <c r="J72" s="17" t="s">
        <v>676</v>
      </c>
      <c r="K72" s="26" t="s">
        <v>923</v>
      </c>
      <c r="L72" s="27">
        <v>22820</v>
      </c>
      <c r="M72" s="16">
        <f>DATEDIF(L72,Q1,"Y")</f>
        <v>56</v>
      </c>
      <c r="N72" s="27">
        <v>30130</v>
      </c>
      <c r="O72" s="28">
        <f>DATEDIF(N72,Q1,"Y")</f>
        <v>36</v>
      </c>
      <c r="P72" s="29">
        <v>2704</v>
      </c>
      <c r="Q72" s="30">
        <v>540.80000000000007</v>
      </c>
    </row>
    <row r="73" spans="1:17" s="31" customFormat="1" x14ac:dyDescent="0.3">
      <c r="A73" s="16">
        <v>59</v>
      </c>
      <c r="B73" s="17" t="s">
        <v>924</v>
      </c>
      <c r="C73" s="17" t="s">
        <v>647</v>
      </c>
      <c r="D73" s="17" t="s">
        <v>665</v>
      </c>
      <c r="E73" s="16">
        <v>158</v>
      </c>
      <c r="F73" s="17" t="s">
        <v>925</v>
      </c>
      <c r="G73" s="17" t="s">
        <v>926</v>
      </c>
      <c r="H73" s="16">
        <v>64</v>
      </c>
      <c r="I73" s="17">
        <v>65209</v>
      </c>
      <c r="J73" s="17" t="s">
        <v>417</v>
      </c>
      <c r="K73" s="26" t="s">
        <v>927</v>
      </c>
      <c r="L73" s="27">
        <v>22797</v>
      </c>
      <c r="M73" s="16">
        <f>DATEDIF(L73,Q1,"Y")</f>
        <v>56</v>
      </c>
      <c r="N73" s="27">
        <v>32635</v>
      </c>
      <c r="O73" s="28">
        <f>DATEDIF(N73,Q1,"Y")</f>
        <v>29</v>
      </c>
      <c r="P73" s="29">
        <v>2704</v>
      </c>
      <c r="Q73" s="30">
        <v>540.80000000000007</v>
      </c>
    </row>
    <row r="74" spans="1:17" s="31" customFormat="1" x14ac:dyDescent="0.3">
      <c r="A74" s="16">
        <v>15</v>
      </c>
      <c r="B74" s="17" t="s">
        <v>928</v>
      </c>
      <c r="C74" s="17" t="s">
        <v>647</v>
      </c>
      <c r="D74" s="17" t="s">
        <v>665</v>
      </c>
      <c r="E74" s="16">
        <v>114</v>
      </c>
      <c r="F74" s="17" t="s">
        <v>929</v>
      </c>
      <c r="G74" s="17" t="s">
        <v>930</v>
      </c>
      <c r="H74" s="16">
        <v>2</v>
      </c>
      <c r="I74" s="17">
        <v>60327</v>
      </c>
      <c r="J74" s="17" t="s">
        <v>651</v>
      </c>
      <c r="K74" s="26" t="s">
        <v>931</v>
      </c>
      <c r="L74" s="27">
        <v>21061</v>
      </c>
      <c r="M74" s="16">
        <f>DATEDIF(L74,Q1,"Y")</f>
        <v>61</v>
      </c>
      <c r="N74" s="27">
        <v>27895</v>
      </c>
      <c r="O74" s="28">
        <f>DATEDIF(N74,Q1,"Y")</f>
        <v>42</v>
      </c>
      <c r="P74" s="29">
        <v>2704</v>
      </c>
      <c r="Q74" s="30">
        <v>540.80000000000007</v>
      </c>
    </row>
    <row r="75" spans="1:17" s="31" customFormat="1" x14ac:dyDescent="0.3">
      <c r="A75" s="16">
        <v>17</v>
      </c>
      <c r="B75" s="17" t="s">
        <v>932</v>
      </c>
      <c r="C75" s="17" t="s">
        <v>647</v>
      </c>
      <c r="D75" s="17" t="s">
        <v>660</v>
      </c>
      <c r="E75" s="16">
        <v>116</v>
      </c>
      <c r="F75" s="17" t="s">
        <v>933</v>
      </c>
      <c r="G75" s="17" t="s">
        <v>934</v>
      </c>
      <c r="H75" s="16">
        <v>56</v>
      </c>
      <c r="I75" s="17">
        <v>65201</v>
      </c>
      <c r="J75" s="17" t="s">
        <v>417</v>
      </c>
      <c r="K75" s="26" t="s">
        <v>935</v>
      </c>
      <c r="L75" s="27">
        <v>22799</v>
      </c>
      <c r="M75" s="16">
        <f>DATEDIF(L75,Q1,"Y")</f>
        <v>56</v>
      </c>
      <c r="N75" s="27">
        <v>35316</v>
      </c>
      <c r="O75" s="28">
        <f>DATEDIF(N75,Q1,"Y")</f>
        <v>22</v>
      </c>
      <c r="P75" s="29">
        <v>2704</v>
      </c>
      <c r="Q75" s="30">
        <v>540.80000000000007</v>
      </c>
    </row>
    <row r="76" spans="1:17" s="31" customFormat="1" x14ac:dyDescent="0.3">
      <c r="A76" s="16">
        <v>100</v>
      </c>
      <c r="B76" s="17" t="s">
        <v>936</v>
      </c>
      <c r="C76" s="17" t="s">
        <v>647</v>
      </c>
      <c r="D76" s="17" t="s">
        <v>714</v>
      </c>
      <c r="E76" s="16">
        <v>199</v>
      </c>
      <c r="F76" s="17" t="s">
        <v>937</v>
      </c>
      <c r="G76" s="17" t="s">
        <v>938</v>
      </c>
      <c r="H76" s="16">
        <v>24</v>
      </c>
      <c r="I76" s="17">
        <v>65209</v>
      </c>
      <c r="J76" s="17" t="s">
        <v>417</v>
      </c>
      <c r="K76" s="26" t="s">
        <v>939</v>
      </c>
      <c r="L76" s="27">
        <v>27490</v>
      </c>
      <c r="M76" s="16">
        <f>DATEDIF(L76,Q1,"Y")</f>
        <v>44</v>
      </c>
      <c r="N76" s="27">
        <v>35545</v>
      </c>
      <c r="O76" s="28">
        <f>DATEDIF(N76,Q1,"Y")</f>
        <v>21</v>
      </c>
      <c r="P76" s="29">
        <v>2184</v>
      </c>
      <c r="Q76" s="30">
        <v>436.8</v>
      </c>
    </row>
    <row r="77" spans="1:17" s="31" customFormat="1" x14ac:dyDescent="0.3">
      <c r="A77" s="16">
        <v>149</v>
      </c>
      <c r="B77" s="17" t="s">
        <v>940</v>
      </c>
      <c r="C77" s="17" t="s">
        <v>731</v>
      </c>
      <c r="D77" s="17" t="s">
        <v>941</v>
      </c>
      <c r="E77" s="16">
        <v>248</v>
      </c>
      <c r="F77" s="17" t="s">
        <v>942</v>
      </c>
      <c r="G77" s="17" t="s">
        <v>943</v>
      </c>
      <c r="H77" s="16">
        <v>1</v>
      </c>
      <c r="I77" s="17">
        <v>65201</v>
      </c>
      <c r="J77" s="17" t="s">
        <v>417</v>
      </c>
      <c r="K77" s="26" t="s">
        <v>944</v>
      </c>
      <c r="L77" s="27">
        <v>20290</v>
      </c>
      <c r="M77" s="16">
        <f>DATEDIF(L77,Q1,"Y")</f>
        <v>63</v>
      </c>
      <c r="N77" s="27">
        <v>37614</v>
      </c>
      <c r="O77" s="28">
        <f>DATEDIF(N77,Q1,"Y")</f>
        <v>16</v>
      </c>
      <c r="P77" s="29">
        <v>2800</v>
      </c>
      <c r="Q77" s="30">
        <v>560</v>
      </c>
    </row>
    <row r="78" spans="1:17" s="31" customFormat="1" x14ac:dyDescent="0.3">
      <c r="A78" s="16">
        <v>49</v>
      </c>
      <c r="B78" s="17" t="s">
        <v>945</v>
      </c>
      <c r="C78" s="17" t="s">
        <v>647</v>
      </c>
      <c r="D78" s="17" t="s">
        <v>665</v>
      </c>
      <c r="E78" s="16">
        <v>148</v>
      </c>
      <c r="F78" s="17" t="s">
        <v>946</v>
      </c>
      <c r="G78" s="17" t="s">
        <v>947</v>
      </c>
      <c r="H78" s="16">
        <v>16</v>
      </c>
      <c r="I78" s="17">
        <v>60312</v>
      </c>
      <c r="J78" s="17" t="s">
        <v>651</v>
      </c>
      <c r="K78" s="26" t="s">
        <v>948</v>
      </c>
      <c r="L78" s="27">
        <v>22301</v>
      </c>
      <c r="M78" s="16">
        <f>DATEDIF(L78,Q1,"Y")</f>
        <v>58</v>
      </c>
      <c r="N78" s="27">
        <v>31931</v>
      </c>
      <c r="O78" s="28">
        <f>DATEDIF(N78,Q1,"Y")</f>
        <v>31</v>
      </c>
      <c r="P78" s="29">
        <v>2704</v>
      </c>
      <c r="Q78" s="30">
        <v>540.80000000000007</v>
      </c>
    </row>
    <row r="79" spans="1:17" s="31" customFormat="1" x14ac:dyDescent="0.3">
      <c r="A79" s="16">
        <v>37</v>
      </c>
      <c r="B79" s="17" t="s">
        <v>949</v>
      </c>
      <c r="C79" s="17" t="s">
        <v>647</v>
      </c>
      <c r="D79" s="17" t="s">
        <v>714</v>
      </c>
      <c r="E79" s="16">
        <v>136</v>
      </c>
      <c r="F79" s="17" t="s">
        <v>950</v>
      </c>
      <c r="G79" s="17" t="s">
        <v>951</v>
      </c>
      <c r="H79" s="16">
        <v>66</v>
      </c>
      <c r="I79" s="17">
        <v>60319</v>
      </c>
      <c r="J79" s="17" t="s">
        <v>651</v>
      </c>
      <c r="K79" s="26" t="s">
        <v>952</v>
      </c>
      <c r="L79" s="27">
        <v>24348</v>
      </c>
      <c r="M79" s="16">
        <f>DATEDIF(L79,Q1,"Y")</f>
        <v>52</v>
      </c>
      <c r="N79" s="27">
        <v>31151</v>
      </c>
      <c r="O79" s="28">
        <f>DATEDIF(N79,Q1,"Y")</f>
        <v>34</v>
      </c>
      <c r="P79" s="29">
        <v>2184</v>
      </c>
      <c r="Q79" s="30">
        <v>436.8</v>
      </c>
    </row>
    <row r="80" spans="1:17" s="31" customFormat="1" x14ac:dyDescent="0.3">
      <c r="A80" s="16">
        <v>5</v>
      </c>
      <c r="B80" s="17" t="s">
        <v>953</v>
      </c>
      <c r="C80" s="17" t="s">
        <v>647</v>
      </c>
      <c r="D80" s="17" t="s">
        <v>660</v>
      </c>
      <c r="E80" s="16">
        <v>104</v>
      </c>
      <c r="F80" s="17" t="s">
        <v>954</v>
      </c>
      <c r="G80" s="17" t="s">
        <v>955</v>
      </c>
      <c r="H80" s="16">
        <v>60</v>
      </c>
      <c r="I80" s="17">
        <v>65202</v>
      </c>
      <c r="J80" s="17" t="s">
        <v>417</v>
      </c>
      <c r="K80" s="26" t="s">
        <v>956</v>
      </c>
      <c r="L80" s="27">
        <v>22613</v>
      </c>
      <c r="M80" s="16">
        <f>DATEDIF(L80,Q1,"Y")</f>
        <v>57</v>
      </c>
      <c r="N80" s="27">
        <v>32714</v>
      </c>
      <c r="O80" s="28">
        <f>DATEDIF(N80,Q1,"Y")</f>
        <v>29</v>
      </c>
      <c r="P80" s="29">
        <v>2704</v>
      </c>
      <c r="Q80" s="30">
        <v>540.80000000000007</v>
      </c>
    </row>
    <row r="81" spans="1:17" s="31" customFormat="1" x14ac:dyDescent="0.3">
      <c r="A81" s="16">
        <v>97</v>
      </c>
      <c r="B81" s="17" t="s">
        <v>957</v>
      </c>
      <c r="C81" s="17" t="s">
        <v>647</v>
      </c>
      <c r="D81" s="17" t="s">
        <v>665</v>
      </c>
      <c r="E81" s="16">
        <v>196</v>
      </c>
      <c r="F81" s="17" t="s">
        <v>958</v>
      </c>
      <c r="G81" s="17" t="s">
        <v>959</v>
      </c>
      <c r="H81" s="16">
        <v>24</v>
      </c>
      <c r="I81" s="17">
        <v>60310</v>
      </c>
      <c r="J81" s="17" t="s">
        <v>651</v>
      </c>
      <c r="K81" s="26" t="s">
        <v>960</v>
      </c>
      <c r="L81" s="27">
        <v>24993</v>
      </c>
      <c r="M81" s="16">
        <f>DATEDIF(L81,Q1,"Y")</f>
        <v>50</v>
      </c>
      <c r="N81" s="27">
        <v>35400</v>
      </c>
      <c r="O81" s="28">
        <f>DATEDIF(N81,Q1,"Y")</f>
        <v>22</v>
      </c>
      <c r="P81" s="29">
        <v>2704</v>
      </c>
      <c r="Q81" s="30">
        <v>540.80000000000007</v>
      </c>
    </row>
    <row r="82" spans="1:17" s="31" customFormat="1" x14ac:dyDescent="0.3">
      <c r="A82" s="16">
        <v>55</v>
      </c>
      <c r="B82" s="17" t="s">
        <v>961</v>
      </c>
      <c r="C82" s="17" t="s">
        <v>962</v>
      </c>
      <c r="D82" s="17" t="s">
        <v>747</v>
      </c>
      <c r="E82" s="16">
        <v>154</v>
      </c>
      <c r="F82" s="17" t="s">
        <v>963</v>
      </c>
      <c r="G82" s="17" t="s">
        <v>964</v>
      </c>
      <c r="H82" s="16">
        <v>3</v>
      </c>
      <c r="I82" s="17">
        <v>60318</v>
      </c>
      <c r="J82" s="17" t="s">
        <v>651</v>
      </c>
      <c r="K82" s="26" t="s">
        <v>965</v>
      </c>
      <c r="L82" s="27">
        <v>22370</v>
      </c>
      <c r="M82" s="16">
        <f>DATEDIF(L82,Q1,"Y")</f>
        <v>58</v>
      </c>
      <c r="N82" s="27">
        <v>32510</v>
      </c>
      <c r="O82" s="28">
        <f>DATEDIF(N82,Q1,"Y")</f>
        <v>30</v>
      </c>
      <c r="P82" s="29">
        <v>4960</v>
      </c>
      <c r="Q82" s="30">
        <v>992</v>
      </c>
    </row>
    <row r="83" spans="1:17" s="31" customFormat="1" x14ac:dyDescent="0.3">
      <c r="A83" s="16">
        <v>75</v>
      </c>
      <c r="B83" s="17" t="s">
        <v>966</v>
      </c>
      <c r="C83" s="17" t="s">
        <v>647</v>
      </c>
      <c r="D83" s="17" t="s">
        <v>665</v>
      </c>
      <c r="E83" s="16">
        <v>174</v>
      </c>
      <c r="F83" s="17" t="s">
        <v>967</v>
      </c>
      <c r="G83" s="17" t="s">
        <v>968</v>
      </c>
      <c r="H83" s="16">
        <v>7</v>
      </c>
      <c r="I83" s="17">
        <v>60324</v>
      </c>
      <c r="J83" s="17" t="s">
        <v>651</v>
      </c>
      <c r="K83" s="26" t="s">
        <v>969</v>
      </c>
      <c r="L83" s="27">
        <v>27634</v>
      </c>
      <c r="M83" s="16">
        <f>DATEDIF(L83,Q1,"Y")</f>
        <v>43</v>
      </c>
      <c r="N83" s="27">
        <v>34179</v>
      </c>
      <c r="O83" s="28">
        <f>DATEDIF(N83,Q1,"Y")</f>
        <v>25</v>
      </c>
      <c r="P83" s="29">
        <v>2704</v>
      </c>
      <c r="Q83" s="30">
        <v>540.80000000000007</v>
      </c>
    </row>
    <row r="84" spans="1:17" s="31" customFormat="1" x14ac:dyDescent="0.3">
      <c r="A84" s="16">
        <v>36</v>
      </c>
      <c r="B84" s="17" t="s">
        <v>970</v>
      </c>
      <c r="C84" s="17" t="s">
        <v>696</v>
      </c>
      <c r="D84" s="17" t="s">
        <v>697</v>
      </c>
      <c r="E84" s="16">
        <v>135</v>
      </c>
      <c r="F84" s="17" t="s">
        <v>971</v>
      </c>
      <c r="G84" s="17" t="s">
        <v>972</v>
      </c>
      <c r="H84" s="16">
        <v>56</v>
      </c>
      <c r="I84" s="17">
        <v>64292</v>
      </c>
      <c r="J84" s="17" t="s">
        <v>473</v>
      </c>
      <c r="K84" s="26" t="s">
        <v>973</v>
      </c>
      <c r="L84" s="27">
        <v>27629</v>
      </c>
      <c r="M84" s="16">
        <f>DATEDIF(L84,Q1,"Y")</f>
        <v>43</v>
      </c>
      <c r="N84" s="27">
        <v>37943</v>
      </c>
      <c r="O84" s="28">
        <f>DATEDIF(N84,Q1,"Y")</f>
        <v>15</v>
      </c>
      <c r="P84" s="29">
        <v>3640</v>
      </c>
      <c r="Q84" s="30">
        <v>728</v>
      </c>
    </row>
    <row r="85" spans="1:17" s="31" customFormat="1" x14ac:dyDescent="0.3">
      <c r="A85" s="16">
        <v>128</v>
      </c>
      <c r="B85" s="17" t="s">
        <v>974</v>
      </c>
      <c r="C85" s="17" t="s">
        <v>731</v>
      </c>
      <c r="D85" s="17" t="s">
        <v>732</v>
      </c>
      <c r="E85" s="16">
        <v>227</v>
      </c>
      <c r="F85" s="17" t="s">
        <v>975</v>
      </c>
      <c r="G85" s="17" t="s">
        <v>976</v>
      </c>
      <c r="H85" s="16">
        <v>41</v>
      </c>
      <c r="I85" s="17">
        <v>65205</v>
      </c>
      <c r="J85" s="17" t="s">
        <v>417</v>
      </c>
      <c r="K85" s="26" t="s">
        <v>977</v>
      </c>
      <c r="L85" s="27">
        <v>21125</v>
      </c>
      <c r="M85" s="16">
        <f>DATEDIF(L85,Q1,"Y")</f>
        <v>61</v>
      </c>
      <c r="N85" s="27">
        <v>36773</v>
      </c>
      <c r="O85" s="28">
        <f>DATEDIF(N85,Q1,"Y")</f>
        <v>18</v>
      </c>
      <c r="P85" s="29">
        <v>3520</v>
      </c>
      <c r="Q85" s="30">
        <v>704</v>
      </c>
    </row>
    <row r="86" spans="1:17" s="31" customFormat="1" x14ac:dyDescent="0.3">
      <c r="A86" s="16">
        <v>40</v>
      </c>
      <c r="B86" s="17" t="s">
        <v>978</v>
      </c>
      <c r="C86" s="17" t="s">
        <v>647</v>
      </c>
      <c r="D86" s="17" t="s">
        <v>760</v>
      </c>
      <c r="E86" s="16">
        <v>139</v>
      </c>
      <c r="F86" s="17" t="s">
        <v>979</v>
      </c>
      <c r="G86" s="17" t="s">
        <v>980</v>
      </c>
      <c r="H86" s="16">
        <v>7</v>
      </c>
      <c r="I86" s="17">
        <v>60313</v>
      </c>
      <c r="J86" s="17" t="s">
        <v>651</v>
      </c>
      <c r="K86" s="26" t="s">
        <v>981</v>
      </c>
      <c r="L86" s="27">
        <v>24124</v>
      </c>
      <c r="M86" s="16">
        <f>DATEDIF(L86,Q1,"Y")</f>
        <v>53</v>
      </c>
      <c r="N86" s="27">
        <v>31305</v>
      </c>
      <c r="O86" s="28">
        <f>DATEDIF(N86,Q1,"Y")</f>
        <v>33</v>
      </c>
      <c r="P86" s="29">
        <v>2392</v>
      </c>
      <c r="Q86" s="30">
        <v>478.40000000000003</v>
      </c>
    </row>
    <row r="87" spans="1:17" s="31" customFormat="1" x14ac:dyDescent="0.3">
      <c r="A87" s="16">
        <v>130</v>
      </c>
      <c r="B87" s="17" t="s">
        <v>982</v>
      </c>
      <c r="C87" s="17" t="s">
        <v>731</v>
      </c>
      <c r="D87" s="17" t="s">
        <v>941</v>
      </c>
      <c r="E87" s="16">
        <v>229</v>
      </c>
      <c r="F87" s="17" t="s">
        <v>983</v>
      </c>
      <c r="G87" s="17" t="s">
        <v>984</v>
      </c>
      <c r="H87" s="16">
        <v>58</v>
      </c>
      <c r="I87" s="17">
        <v>60313</v>
      </c>
      <c r="J87" s="17" t="s">
        <v>651</v>
      </c>
      <c r="K87" s="26" t="s">
        <v>985</v>
      </c>
      <c r="L87" s="27">
        <v>30155</v>
      </c>
      <c r="M87" s="16">
        <f>DATEDIF(L87,Q1,"Y")</f>
        <v>36</v>
      </c>
      <c r="N87" s="27">
        <v>36820</v>
      </c>
      <c r="O87" s="28">
        <f>DATEDIF(N87,Q1,"Y")</f>
        <v>18</v>
      </c>
      <c r="P87" s="29">
        <v>3080.0000000000005</v>
      </c>
      <c r="Q87" s="30">
        <v>616.00000000000011</v>
      </c>
    </row>
    <row r="88" spans="1:17" s="31" customFormat="1" x14ac:dyDescent="0.3">
      <c r="A88" s="16">
        <v>73</v>
      </c>
      <c r="B88" s="17" t="s">
        <v>986</v>
      </c>
      <c r="C88" s="17" t="s">
        <v>647</v>
      </c>
      <c r="D88" s="17" t="s">
        <v>660</v>
      </c>
      <c r="E88" s="16">
        <v>172</v>
      </c>
      <c r="F88" s="17" t="s">
        <v>987</v>
      </c>
      <c r="G88" s="17" t="s">
        <v>988</v>
      </c>
      <c r="H88" s="16">
        <v>42</v>
      </c>
      <c r="I88" s="17">
        <v>60324</v>
      </c>
      <c r="J88" s="17" t="s">
        <v>651</v>
      </c>
      <c r="K88" s="26" t="s">
        <v>989</v>
      </c>
      <c r="L88" s="27">
        <v>25730</v>
      </c>
      <c r="M88" s="16">
        <f>DATEDIF(L88,Q1,"Y")</f>
        <v>48</v>
      </c>
      <c r="N88" s="27">
        <v>34000</v>
      </c>
      <c r="O88" s="28">
        <f>DATEDIF(N88,Q1,"Y")</f>
        <v>26</v>
      </c>
      <c r="P88" s="29">
        <v>2704</v>
      </c>
      <c r="Q88" s="30">
        <v>540.80000000000007</v>
      </c>
    </row>
    <row r="89" spans="1:17" s="31" customFormat="1" x14ac:dyDescent="0.3">
      <c r="A89" s="16">
        <v>89</v>
      </c>
      <c r="B89" s="17" t="s">
        <v>990</v>
      </c>
      <c r="C89" s="17" t="s">
        <v>647</v>
      </c>
      <c r="D89" s="17" t="s">
        <v>660</v>
      </c>
      <c r="E89" s="16">
        <v>188</v>
      </c>
      <c r="F89" s="17" t="s">
        <v>991</v>
      </c>
      <c r="G89" s="17" t="s">
        <v>992</v>
      </c>
      <c r="H89" s="16">
        <v>68</v>
      </c>
      <c r="I89" s="17">
        <v>64292</v>
      </c>
      <c r="J89" s="17" t="s">
        <v>473</v>
      </c>
      <c r="K89" s="26" t="s">
        <v>993</v>
      </c>
      <c r="L89" s="27">
        <v>33150</v>
      </c>
      <c r="M89" s="16">
        <f>DATEDIF(L89,Q1,"Y")</f>
        <v>28</v>
      </c>
      <c r="N89" s="27">
        <v>41588</v>
      </c>
      <c r="O89" s="28">
        <f>DATEDIF(N89,Q1,"Y")</f>
        <v>5</v>
      </c>
      <c r="P89" s="29">
        <v>2704</v>
      </c>
      <c r="Q89" s="30">
        <v>540.80000000000007</v>
      </c>
    </row>
    <row r="90" spans="1:17" s="31" customFormat="1" x14ac:dyDescent="0.3">
      <c r="A90" s="16">
        <v>44</v>
      </c>
      <c r="B90" s="17" t="s">
        <v>994</v>
      </c>
      <c r="C90" s="17" t="s">
        <v>647</v>
      </c>
      <c r="D90" s="17" t="s">
        <v>660</v>
      </c>
      <c r="E90" s="16">
        <v>143</v>
      </c>
      <c r="F90" s="17" t="s">
        <v>995</v>
      </c>
      <c r="G90" s="17" t="s">
        <v>996</v>
      </c>
      <c r="H90" s="16">
        <v>20</v>
      </c>
      <c r="I90" s="17">
        <v>65204</v>
      </c>
      <c r="J90" s="17" t="s">
        <v>417</v>
      </c>
      <c r="K90" s="26" t="s">
        <v>997</v>
      </c>
      <c r="L90" s="27">
        <v>21846</v>
      </c>
      <c r="M90" s="16">
        <f>DATEDIF(L90,Q1,"Y")</f>
        <v>59</v>
      </c>
      <c r="N90" s="27">
        <v>31449</v>
      </c>
      <c r="O90" s="28">
        <f>DATEDIF(N90,Q1,"Y")</f>
        <v>33</v>
      </c>
      <c r="P90" s="29">
        <v>2704</v>
      </c>
      <c r="Q90" s="30">
        <v>540.80000000000007</v>
      </c>
    </row>
    <row r="91" spans="1:17" s="31" customFormat="1" x14ac:dyDescent="0.3">
      <c r="A91" s="16">
        <v>127</v>
      </c>
      <c r="B91" s="17" t="s">
        <v>998</v>
      </c>
      <c r="C91" s="17" t="s">
        <v>647</v>
      </c>
      <c r="D91" s="17" t="s">
        <v>660</v>
      </c>
      <c r="E91" s="16">
        <v>226</v>
      </c>
      <c r="F91" s="17" t="s">
        <v>999</v>
      </c>
      <c r="G91" s="17" t="s">
        <v>1000</v>
      </c>
      <c r="H91" s="16">
        <v>21</v>
      </c>
      <c r="I91" s="17">
        <v>60322</v>
      </c>
      <c r="J91" s="17" t="s">
        <v>651</v>
      </c>
      <c r="K91" s="26" t="s">
        <v>1001</v>
      </c>
      <c r="L91" s="27">
        <v>22614</v>
      </c>
      <c r="M91" s="16">
        <f>DATEDIF(L91,Q1,"Y")</f>
        <v>57</v>
      </c>
      <c r="N91" s="27">
        <v>36773</v>
      </c>
      <c r="O91" s="28">
        <f>DATEDIF(N91,Q1,"Y")</f>
        <v>18</v>
      </c>
      <c r="P91" s="29">
        <v>2288.0000000000005</v>
      </c>
      <c r="Q91" s="30">
        <v>457.60000000000014</v>
      </c>
    </row>
    <row r="92" spans="1:17" s="31" customFormat="1" x14ac:dyDescent="0.3">
      <c r="A92" s="16">
        <v>141</v>
      </c>
      <c r="B92" s="17" t="s">
        <v>1002</v>
      </c>
      <c r="C92" s="17" t="s">
        <v>647</v>
      </c>
      <c r="D92" s="17" t="s">
        <v>660</v>
      </c>
      <c r="E92" s="16">
        <v>240</v>
      </c>
      <c r="F92" s="17" t="s">
        <v>1003</v>
      </c>
      <c r="G92" s="17" t="s">
        <v>1004</v>
      </c>
      <c r="H92" s="16">
        <v>50</v>
      </c>
      <c r="I92" s="17">
        <v>65202</v>
      </c>
      <c r="J92" s="17" t="s">
        <v>417</v>
      </c>
      <c r="K92" s="26" t="s">
        <v>1005</v>
      </c>
      <c r="L92" s="27">
        <v>29462</v>
      </c>
      <c r="M92" s="16">
        <f>DATEDIF(L92,Q1,"Y")</f>
        <v>38</v>
      </c>
      <c r="N92" s="27">
        <v>37226</v>
      </c>
      <c r="O92" s="28">
        <f>DATEDIF(N92,Q1,"Y")</f>
        <v>17</v>
      </c>
      <c r="P92" s="29">
        <v>2288.0000000000005</v>
      </c>
      <c r="Q92" s="30">
        <v>457.60000000000014</v>
      </c>
    </row>
    <row r="93" spans="1:17" s="31" customFormat="1" x14ac:dyDescent="0.3">
      <c r="A93" s="16">
        <v>33</v>
      </c>
      <c r="B93" s="17" t="s">
        <v>1006</v>
      </c>
      <c r="C93" s="17" t="s">
        <v>731</v>
      </c>
      <c r="D93" s="17" t="s">
        <v>737</v>
      </c>
      <c r="E93" s="16">
        <v>132</v>
      </c>
      <c r="F93" s="17" t="s">
        <v>1007</v>
      </c>
      <c r="G93" s="17" t="s">
        <v>1008</v>
      </c>
      <c r="H93" s="16">
        <v>3</v>
      </c>
      <c r="I93" s="17">
        <v>60312</v>
      </c>
      <c r="J93" s="17" t="s">
        <v>651</v>
      </c>
      <c r="K93" s="26" t="s">
        <v>1009</v>
      </c>
      <c r="L93" s="27">
        <v>26357</v>
      </c>
      <c r="M93" s="16">
        <f>DATEDIF(L93,Q1,"Y")</f>
        <v>47</v>
      </c>
      <c r="N93" s="27">
        <v>38241</v>
      </c>
      <c r="O93" s="28">
        <f>DATEDIF(N93,Q1,"Y")</f>
        <v>14</v>
      </c>
      <c r="P93" s="29">
        <v>4160</v>
      </c>
      <c r="Q93" s="30">
        <v>832</v>
      </c>
    </row>
    <row r="94" spans="1:17" s="31" customFormat="1" x14ac:dyDescent="0.3">
      <c r="A94" s="16">
        <v>3</v>
      </c>
      <c r="B94" s="17" t="s">
        <v>1010</v>
      </c>
      <c r="C94" s="17" t="s">
        <v>731</v>
      </c>
      <c r="D94" s="17" t="s">
        <v>732</v>
      </c>
      <c r="E94" s="16">
        <v>102</v>
      </c>
      <c r="F94" s="17" t="s">
        <v>1011</v>
      </c>
      <c r="G94" s="17" t="s">
        <v>1012</v>
      </c>
      <c r="H94" s="16">
        <v>31</v>
      </c>
      <c r="I94" s="17">
        <v>60328</v>
      </c>
      <c r="J94" s="17" t="s">
        <v>651</v>
      </c>
      <c r="K94" s="26" t="s">
        <v>1013</v>
      </c>
      <c r="L94" s="27">
        <v>23656</v>
      </c>
      <c r="M94" s="16">
        <f>DATEDIF(L94,Q1,"Y")</f>
        <v>54</v>
      </c>
      <c r="N94" s="27">
        <v>24343</v>
      </c>
      <c r="O94" s="28">
        <f>DATEDIF(N94,Q1,"Y")</f>
        <v>52</v>
      </c>
      <c r="P94" s="29">
        <v>4160</v>
      </c>
      <c r="Q94" s="30">
        <v>832</v>
      </c>
    </row>
    <row r="95" spans="1:17" s="31" customFormat="1" x14ac:dyDescent="0.3">
      <c r="A95" s="16">
        <v>12</v>
      </c>
      <c r="B95" s="17" t="s">
        <v>1014</v>
      </c>
      <c r="C95" s="17" t="s">
        <v>647</v>
      </c>
      <c r="D95" s="17" t="s">
        <v>665</v>
      </c>
      <c r="E95" s="16">
        <v>111</v>
      </c>
      <c r="F95" s="17" t="s">
        <v>1015</v>
      </c>
      <c r="G95" s="17" t="s">
        <v>1016</v>
      </c>
      <c r="H95" s="16">
        <v>56</v>
      </c>
      <c r="I95" s="17">
        <v>60316</v>
      </c>
      <c r="J95" s="17" t="s">
        <v>651</v>
      </c>
      <c r="K95" s="26" t="s">
        <v>1017</v>
      </c>
      <c r="L95" s="27">
        <v>20106</v>
      </c>
      <c r="M95" s="16">
        <f>DATEDIF(L95,Q1,"Y")</f>
        <v>64</v>
      </c>
      <c r="N95" s="27">
        <v>27529</v>
      </c>
      <c r="O95" s="28">
        <f>DATEDIF(N95,Q1,"Y")</f>
        <v>43</v>
      </c>
      <c r="P95" s="29">
        <v>2704</v>
      </c>
      <c r="Q95" s="30">
        <v>540.80000000000007</v>
      </c>
    </row>
    <row r="96" spans="1:17" s="31" customFormat="1" x14ac:dyDescent="0.3">
      <c r="A96" s="16">
        <v>48</v>
      </c>
      <c r="B96" s="17" t="s">
        <v>1018</v>
      </c>
      <c r="C96" s="17" t="s">
        <v>647</v>
      </c>
      <c r="D96" s="17" t="s">
        <v>648</v>
      </c>
      <c r="E96" s="16">
        <v>147</v>
      </c>
      <c r="F96" s="17" t="s">
        <v>1019</v>
      </c>
      <c r="G96" s="17" t="s">
        <v>1020</v>
      </c>
      <c r="H96" s="16">
        <v>10</v>
      </c>
      <c r="I96" s="17">
        <v>60321</v>
      </c>
      <c r="J96" s="17" t="s">
        <v>651</v>
      </c>
      <c r="K96" s="26" t="s">
        <v>1021</v>
      </c>
      <c r="L96" s="27">
        <v>26109</v>
      </c>
      <c r="M96" s="16">
        <f>DATEDIF(L96,Q1,"Y")</f>
        <v>47</v>
      </c>
      <c r="N96" s="27">
        <v>31823</v>
      </c>
      <c r="O96" s="28">
        <f>DATEDIF(N96,Q1,"Y")</f>
        <v>32</v>
      </c>
      <c r="P96" s="29">
        <v>2704</v>
      </c>
      <c r="Q96" s="30">
        <v>540.80000000000007</v>
      </c>
    </row>
    <row r="97" spans="1:17" s="31" customFormat="1" x14ac:dyDescent="0.3">
      <c r="A97" s="16">
        <v>86</v>
      </c>
      <c r="B97" s="17" t="s">
        <v>1022</v>
      </c>
      <c r="C97" s="17" t="s">
        <v>647</v>
      </c>
      <c r="D97" s="17" t="s">
        <v>665</v>
      </c>
      <c r="E97" s="16">
        <v>185</v>
      </c>
      <c r="F97" s="17" t="s">
        <v>1023</v>
      </c>
      <c r="G97" s="17" t="s">
        <v>1024</v>
      </c>
      <c r="H97" s="16">
        <v>63</v>
      </c>
      <c r="I97" s="17">
        <v>65203</v>
      </c>
      <c r="J97" s="17" t="s">
        <v>417</v>
      </c>
      <c r="K97" s="26" t="s">
        <v>1025</v>
      </c>
      <c r="L97" s="27">
        <v>24706</v>
      </c>
      <c r="M97" s="16">
        <f>DATEDIF(L97,Q1,"Y")</f>
        <v>51</v>
      </c>
      <c r="N97" s="27">
        <v>34867</v>
      </c>
      <c r="O97" s="28">
        <f>DATEDIF(N97,Q1,"Y")</f>
        <v>23</v>
      </c>
      <c r="P97" s="29">
        <v>2704</v>
      </c>
      <c r="Q97" s="30">
        <v>540.80000000000007</v>
      </c>
    </row>
    <row r="98" spans="1:17" s="31" customFormat="1" x14ac:dyDescent="0.3">
      <c r="A98" s="16">
        <v>9</v>
      </c>
      <c r="B98" s="17" t="s">
        <v>1026</v>
      </c>
      <c r="C98" s="17" t="s">
        <v>647</v>
      </c>
      <c r="D98" s="17" t="s">
        <v>660</v>
      </c>
      <c r="E98" s="16">
        <v>108</v>
      </c>
      <c r="F98" s="17" t="s">
        <v>1027</v>
      </c>
      <c r="G98" s="17" t="s">
        <v>1028</v>
      </c>
      <c r="H98" s="16">
        <v>11</v>
      </c>
      <c r="I98" s="17">
        <v>60319</v>
      </c>
      <c r="J98" s="17" t="s">
        <v>651</v>
      </c>
      <c r="K98" s="26" t="s">
        <v>1029</v>
      </c>
      <c r="L98" s="27">
        <v>23742</v>
      </c>
      <c r="M98" s="16">
        <f>DATEDIF(L98,Q1,"Y")</f>
        <v>54</v>
      </c>
      <c r="N98" s="27">
        <v>34246</v>
      </c>
      <c r="O98" s="28">
        <f>DATEDIF(N98,Q1,"Y")</f>
        <v>25</v>
      </c>
      <c r="P98" s="29">
        <v>2704</v>
      </c>
      <c r="Q98" s="30">
        <v>540.80000000000007</v>
      </c>
    </row>
    <row r="99" spans="1:17" x14ac:dyDescent="0.3">
      <c r="A99" s="16">
        <v>118</v>
      </c>
      <c r="B99" s="17" t="s">
        <v>1030</v>
      </c>
      <c r="C99" s="17" t="s">
        <v>654</v>
      </c>
      <c r="D99" s="17" t="s">
        <v>679</v>
      </c>
      <c r="E99" s="16">
        <v>217</v>
      </c>
      <c r="F99" s="17" t="s">
        <v>1031</v>
      </c>
      <c r="G99" s="17" t="s">
        <v>1032</v>
      </c>
      <c r="H99" s="16">
        <v>3</v>
      </c>
      <c r="I99" s="17">
        <v>60322</v>
      </c>
      <c r="J99" s="17" t="s">
        <v>651</v>
      </c>
      <c r="K99" s="26" t="s">
        <v>1033</v>
      </c>
      <c r="L99" s="27">
        <v>27155</v>
      </c>
      <c r="M99" s="16">
        <f>DATEDIF(L99,Q1,"Y")</f>
        <v>44</v>
      </c>
      <c r="N99" s="27">
        <v>36306</v>
      </c>
      <c r="O99" s="28">
        <f>DATEDIF(N99,Q1,"Y")</f>
        <v>19</v>
      </c>
      <c r="P99" s="29">
        <v>1496.0000000000002</v>
      </c>
      <c r="Q99" s="30">
        <v>299.20000000000005</v>
      </c>
    </row>
    <row r="100" spans="1:17" s="31" customFormat="1" x14ac:dyDescent="0.3">
      <c r="A100" s="16">
        <v>70</v>
      </c>
      <c r="B100" s="17" t="s">
        <v>1034</v>
      </c>
      <c r="C100" s="17" t="s">
        <v>647</v>
      </c>
      <c r="D100" s="17" t="s">
        <v>665</v>
      </c>
      <c r="E100" s="16">
        <v>169</v>
      </c>
      <c r="F100" s="17" t="s">
        <v>1035</v>
      </c>
      <c r="G100" s="17" t="s">
        <v>1036</v>
      </c>
      <c r="H100" s="16">
        <v>27</v>
      </c>
      <c r="I100" s="17">
        <v>65205</v>
      </c>
      <c r="J100" s="17" t="s">
        <v>417</v>
      </c>
      <c r="K100" s="26" t="s">
        <v>1037</v>
      </c>
      <c r="L100" s="27">
        <v>29243</v>
      </c>
      <c r="M100" s="16">
        <f>DATEDIF(L100,Q1,"Y")</f>
        <v>39</v>
      </c>
      <c r="N100" s="27">
        <v>40517</v>
      </c>
      <c r="O100" s="28">
        <f>DATEDIF(N100,Q1,"Y")</f>
        <v>8</v>
      </c>
      <c r="P100" s="29">
        <v>2704</v>
      </c>
      <c r="Q100" s="30">
        <v>540.80000000000007</v>
      </c>
    </row>
    <row r="101" spans="1:17" x14ac:dyDescent="0.3">
      <c r="A101" s="16">
        <v>58</v>
      </c>
      <c r="B101" s="17" t="s">
        <v>1038</v>
      </c>
      <c r="C101" s="17" t="s">
        <v>654</v>
      </c>
      <c r="D101" s="17" t="s">
        <v>679</v>
      </c>
      <c r="E101" s="16">
        <v>157</v>
      </c>
      <c r="F101" s="17" t="s">
        <v>1039</v>
      </c>
      <c r="G101" s="17" t="s">
        <v>1040</v>
      </c>
      <c r="H101" s="16">
        <v>68</v>
      </c>
      <c r="I101" s="17">
        <v>60317</v>
      </c>
      <c r="J101" s="17" t="s">
        <v>651</v>
      </c>
      <c r="K101" s="26" t="s">
        <v>1041</v>
      </c>
      <c r="L101" s="27">
        <v>25232</v>
      </c>
      <c r="M101" s="16">
        <f>DATEDIF(L101,Q1,"Y")</f>
        <v>50</v>
      </c>
      <c r="N101" s="27">
        <v>32589</v>
      </c>
      <c r="O101" s="28">
        <f>DATEDIF(N101,Q1,"Y")</f>
        <v>30</v>
      </c>
      <c r="P101" s="29">
        <v>1768</v>
      </c>
      <c r="Q101" s="30">
        <v>353.6</v>
      </c>
    </row>
    <row r="102" spans="1:17" x14ac:dyDescent="0.3">
      <c r="A102" s="16">
        <v>43</v>
      </c>
      <c r="B102" s="17" t="s">
        <v>1042</v>
      </c>
      <c r="C102" s="17" t="s">
        <v>654</v>
      </c>
      <c r="D102" s="17" t="s">
        <v>679</v>
      </c>
      <c r="E102" s="16">
        <v>142</v>
      </c>
      <c r="F102" s="17" t="s">
        <v>1043</v>
      </c>
      <c r="G102" s="17" t="s">
        <v>1044</v>
      </c>
      <c r="H102" s="16">
        <v>35</v>
      </c>
      <c r="I102" s="17">
        <v>65208</v>
      </c>
      <c r="J102" s="17" t="s">
        <v>417</v>
      </c>
      <c r="K102" s="26" t="s">
        <v>1045</v>
      </c>
      <c r="L102" s="27">
        <v>29675</v>
      </c>
      <c r="M102" s="16">
        <f>DATEDIF(L102,Q1,"Y")</f>
        <v>38</v>
      </c>
      <c r="N102" s="27">
        <v>40878</v>
      </c>
      <c r="O102" s="28">
        <f>DATEDIF(N102,Q1,"Y")</f>
        <v>7</v>
      </c>
      <c r="P102" s="29">
        <v>1768</v>
      </c>
      <c r="Q102" s="30">
        <v>353.6</v>
      </c>
    </row>
    <row r="103" spans="1:17" s="31" customFormat="1" x14ac:dyDescent="0.3">
      <c r="A103" s="16">
        <v>117</v>
      </c>
      <c r="B103" s="17" t="s">
        <v>1046</v>
      </c>
      <c r="C103" s="17" t="s">
        <v>647</v>
      </c>
      <c r="D103" s="17" t="s">
        <v>714</v>
      </c>
      <c r="E103" s="16">
        <v>216</v>
      </c>
      <c r="F103" s="17" t="s">
        <v>1047</v>
      </c>
      <c r="G103" s="17" t="s">
        <v>1048</v>
      </c>
      <c r="H103" s="16">
        <v>41</v>
      </c>
      <c r="I103" s="17">
        <v>60324</v>
      </c>
      <c r="J103" s="17" t="s">
        <v>651</v>
      </c>
      <c r="K103" s="26" t="s">
        <v>1049</v>
      </c>
      <c r="L103" s="27">
        <v>24187</v>
      </c>
      <c r="M103" s="16">
        <f>DATEDIF(L103,Q1,"Y")</f>
        <v>53</v>
      </c>
      <c r="N103" s="27">
        <v>36188</v>
      </c>
      <c r="O103" s="28">
        <f>DATEDIF(N103,Q1,"Y")</f>
        <v>20</v>
      </c>
      <c r="P103" s="29">
        <v>1848</v>
      </c>
      <c r="Q103" s="30">
        <v>369.6</v>
      </c>
    </row>
    <row r="104" spans="1:17" s="31" customFormat="1" x14ac:dyDescent="0.3">
      <c r="A104" s="16">
        <v>138</v>
      </c>
      <c r="B104" s="17" t="s">
        <v>1050</v>
      </c>
      <c r="C104" s="17" t="s">
        <v>41</v>
      </c>
      <c r="D104" s="17" t="s">
        <v>41</v>
      </c>
      <c r="E104" s="16">
        <v>237</v>
      </c>
      <c r="F104" s="17" t="s">
        <v>1051</v>
      </c>
      <c r="G104" s="17" t="s">
        <v>1052</v>
      </c>
      <c r="H104" s="16">
        <v>25</v>
      </c>
      <c r="I104" s="17">
        <v>65208</v>
      </c>
      <c r="J104" s="17" t="s">
        <v>417</v>
      </c>
      <c r="K104" s="26" t="s">
        <v>1053</v>
      </c>
      <c r="L104" s="27">
        <v>29426</v>
      </c>
      <c r="M104" s="16">
        <f>DATEDIF(L104,Q1,"Y")</f>
        <v>38</v>
      </c>
      <c r="N104" s="27">
        <v>37068</v>
      </c>
      <c r="O104" s="28">
        <f>DATEDIF(N104,Q1,"Y")</f>
        <v>17</v>
      </c>
      <c r="P104" s="29">
        <v>2904.0000000000005</v>
      </c>
      <c r="Q104" s="30">
        <v>580.80000000000007</v>
      </c>
    </row>
    <row r="105" spans="1:17" s="31" customFormat="1" x14ac:dyDescent="0.3">
      <c r="A105" s="16">
        <v>115</v>
      </c>
      <c r="B105" s="17" t="s">
        <v>1054</v>
      </c>
      <c r="C105" s="17" t="s">
        <v>647</v>
      </c>
      <c r="D105" s="17" t="s">
        <v>648</v>
      </c>
      <c r="E105" s="16">
        <v>214</v>
      </c>
      <c r="F105" s="17" t="s">
        <v>1055</v>
      </c>
      <c r="G105" s="17" t="s">
        <v>1056</v>
      </c>
      <c r="H105" s="16">
        <v>45</v>
      </c>
      <c r="I105" s="17">
        <v>60322</v>
      </c>
      <c r="J105" s="17" t="s">
        <v>651</v>
      </c>
      <c r="K105" s="26" t="s">
        <v>1057</v>
      </c>
      <c r="L105" s="27">
        <v>28873</v>
      </c>
      <c r="M105" s="16">
        <f>DATEDIF(L105,Q1,"Y")</f>
        <v>40</v>
      </c>
      <c r="N105" s="27">
        <v>36165</v>
      </c>
      <c r="O105" s="28">
        <f>DATEDIF(N105,Q1,"Y")</f>
        <v>20</v>
      </c>
      <c r="P105" s="29">
        <v>2288.0000000000005</v>
      </c>
      <c r="Q105" s="30">
        <v>457.60000000000014</v>
      </c>
    </row>
    <row r="106" spans="1:17" s="31" customFormat="1" x14ac:dyDescent="0.3">
      <c r="A106" s="16">
        <v>103</v>
      </c>
      <c r="B106" s="17" t="s">
        <v>1058</v>
      </c>
      <c r="C106" s="17" t="s">
        <v>731</v>
      </c>
      <c r="D106" s="17" t="s">
        <v>732</v>
      </c>
      <c r="E106" s="16">
        <v>202</v>
      </c>
      <c r="F106" s="17" t="s">
        <v>1059</v>
      </c>
      <c r="G106" s="17" t="s">
        <v>1060</v>
      </c>
      <c r="H106" s="16">
        <v>53</v>
      </c>
      <c r="I106" s="17">
        <v>60321</v>
      </c>
      <c r="J106" s="17" t="s">
        <v>651</v>
      </c>
      <c r="K106" s="26" t="s">
        <v>1061</v>
      </c>
      <c r="L106" s="27">
        <v>23037</v>
      </c>
      <c r="M106" s="16">
        <f>DATEDIF(L106,Q1,"Y")</f>
        <v>56</v>
      </c>
      <c r="N106" s="27">
        <v>35652</v>
      </c>
      <c r="O106" s="28">
        <f>DATEDIF(N106,Q1,"Y")</f>
        <v>21</v>
      </c>
      <c r="P106" s="29">
        <v>3520</v>
      </c>
      <c r="Q106" s="30">
        <v>704</v>
      </c>
    </row>
    <row r="107" spans="1:17" s="31" customFormat="1" x14ac:dyDescent="0.3">
      <c r="A107" s="16">
        <v>129</v>
      </c>
      <c r="B107" s="17" t="s">
        <v>1062</v>
      </c>
      <c r="C107" s="17" t="s">
        <v>647</v>
      </c>
      <c r="D107" s="17" t="s">
        <v>714</v>
      </c>
      <c r="E107" s="16">
        <v>228</v>
      </c>
      <c r="F107" s="17" t="s">
        <v>1063</v>
      </c>
      <c r="G107" s="17" t="s">
        <v>1064</v>
      </c>
      <c r="H107" s="16">
        <v>37</v>
      </c>
      <c r="I107" s="17">
        <v>65205</v>
      </c>
      <c r="J107" s="17" t="s">
        <v>417</v>
      </c>
      <c r="K107" s="26" t="s">
        <v>1065</v>
      </c>
      <c r="L107" s="27">
        <v>27127</v>
      </c>
      <c r="M107" s="16">
        <f>DATEDIF(L107,Q1,"Y")</f>
        <v>45</v>
      </c>
      <c r="N107" s="27">
        <v>36794</v>
      </c>
      <c r="O107" s="28">
        <f>DATEDIF(N107,Q1,"Y")</f>
        <v>18</v>
      </c>
      <c r="P107" s="29">
        <v>1848</v>
      </c>
      <c r="Q107" s="30">
        <v>369.6</v>
      </c>
    </row>
    <row r="108" spans="1:17" s="31" customFormat="1" x14ac:dyDescent="0.3">
      <c r="A108" s="16">
        <v>78</v>
      </c>
      <c r="B108" s="17" t="s">
        <v>1066</v>
      </c>
      <c r="C108" s="17" t="s">
        <v>647</v>
      </c>
      <c r="D108" s="17" t="s">
        <v>714</v>
      </c>
      <c r="E108" s="16">
        <v>177</v>
      </c>
      <c r="F108" s="17" t="s">
        <v>1063</v>
      </c>
      <c r="G108" s="17" t="s">
        <v>1067</v>
      </c>
      <c r="H108" s="16">
        <v>32</v>
      </c>
      <c r="I108" s="17">
        <v>55126</v>
      </c>
      <c r="J108" s="17" t="s">
        <v>450</v>
      </c>
      <c r="K108" s="26" t="s">
        <v>1068</v>
      </c>
      <c r="L108" s="27">
        <v>21584</v>
      </c>
      <c r="M108" s="16">
        <f>DATEDIF(L108,Q1,"Y")</f>
        <v>60</v>
      </c>
      <c r="N108" s="27">
        <v>35689</v>
      </c>
      <c r="O108" s="28">
        <f>DATEDIF(N108,Q1,"Y")</f>
        <v>21</v>
      </c>
      <c r="P108" s="29">
        <v>2184</v>
      </c>
      <c r="Q108" s="30">
        <v>436.8</v>
      </c>
    </row>
    <row r="109" spans="1:17" s="31" customFormat="1" x14ac:dyDescent="0.3">
      <c r="A109" s="16">
        <v>26</v>
      </c>
      <c r="B109" s="17" t="s">
        <v>1069</v>
      </c>
      <c r="C109" s="17" t="s">
        <v>647</v>
      </c>
      <c r="D109" s="17" t="s">
        <v>648</v>
      </c>
      <c r="E109" s="16">
        <v>125</v>
      </c>
      <c r="F109" s="17" t="s">
        <v>1070</v>
      </c>
      <c r="G109" s="17" t="s">
        <v>1071</v>
      </c>
      <c r="H109" s="16">
        <v>32</v>
      </c>
      <c r="I109" s="17">
        <v>65204</v>
      </c>
      <c r="J109" s="17" t="s">
        <v>417</v>
      </c>
      <c r="K109" s="26" t="s">
        <v>1072</v>
      </c>
      <c r="L109" s="27">
        <v>22201</v>
      </c>
      <c r="M109" s="16">
        <f>DATEDIF(L109,Q1,"Y")</f>
        <v>58</v>
      </c>
      <c r="N109" s="27">
        <v>33124</v>
      </c>
      <c r="O109" s="28">
        <f>DATEDIF(N109,Q1,"Y")</f>
        <v>28</v>
      </c>
      <c r="P109" s="29">
        <v>2704</v>
      </c>
      <c r="Q109" s="30">
        <v>540.80000000000007</v>
      </c>
    </row>
    <row r="110" spans="1:17" s="31" customFormat="1" x14ac:dyDescent="0.3">
      <c r="A110" s="16">
        <v>106</v>
      </c>
      <c r="B110" s="17" t="s">
        <v>1073</v>
      </c>
      <c r="C110" s="17" t="s">
        <v>647</v>
      </c>
      <c r="D110" s="17" t="s">
        <v>665</v>
      </c>
      <c r="E110" s="16">
        <v>205</v>
      </c>
      <c r="F110" s="17" t="s">
        <v>1074</v>
      </c>
      <c r="G110" s="17" t="s">
        <v>1075</v>
      </c>
      <c r="H110" s="16">
        <v>42</v>
      </c>
      <c r="I110" s="17">
        <v>65207</v>
      </c>
      <c r="J110" s="17" t="s">
        <v>417</v>
      </c>
      <c r="K110" s="26" t="s">
        <v>1076</v>
      </c>
      <c r="L110" s="27">
        <v>28456</v>
      </c>
      <c r="M110" s="16">
        <f>DATEDIF(L110,Q1,"Y")</f>
        <v>41</v>
      </c>
      <c r="N110" s="27">
        <v>35921</v>
      </c>
      <c r="O110" s="28">
        <f>DATEDIF(N110,Q1,"Y")</f>
        <v>20</v>
      </c>
      <c r="P110" s="29">
        <v>2288.0000000000005</v>
      </c>
      <c r="Q110" s="30">
        <v>457.60000000000014</v>
      </c>
    </row>
    <row r="111" spans="1:17" s="31" customFormat="1" x14ac:dyDescent="0.3">
      <c r="A111" s="16">
        <v>42</v>
      </c>
      <c r="B111" s="17" t="s">
        <v>1077</v>
      </c>
      <c r="C111" s="17" t="s">
        <v>647</v>
      </c>
      <c r="D111" s="17" t="s">
        <v>665</v>
      </c>
      <c r="E111" s="16">
        <v>141</v>
      </c>
      <c r="F111" s="17" t="s">
        <v>1078</v>
      </c>
      <c r="G111" s="17" t="s">
        <v>1079</v>
      </c>
      <c r="H111" s="16">
        <v>18</v>
      </c>
      <c r="I111" s="17">
        <v>65204</v>
      </c>
      <c r="J111" s="17" t="s">
        <v>417</v>
      </c>
      <c r="K111" s="26" t="s">
        <v>1080</v>
      </c>
      <c r="L111" s="27">
        <v>22839</v>
      </c>
      <c r="M111" s="16">
        <f>DATEDIF(L111,Q1,"Y")</f>
        <v>56</v>
      </c>
      <c r="N111" s="27">
        <v>31346</v>
      </c>
      <c r="O111" s="28">
        <f>DATEDIF(N111,Q1,"Y")</f>
        <v>33</v>
      </c>
      <c r="P111" s="29">
        <v>2704</v>
      </c>
      <c r="Q111" s="30">
        <v>540.80000000000007</v>
      </c>
    </row>
    <row r="112" spans="1:17" s="31" customFormat="1" x14ac:dyDescent="0.3">
      <c r="A112" s="16">
        <v>77</v>
      </c>
      <c r="B112" s="17" t="s">
        <v>1081</v>
      </c>
      <c r="C112" s="17" t="s">
        <v>647</v>
      </c>
      <c r="D112" s="17" t="s">
        <v>760</v>
      </c>
      <c r="E112" s="16">
        <v>176</v>
      </c>
      <c r="F112" s="17" t="s">
        <v>1082</v>
      </c>
      <c r="G112" s="17" t="s">
        <v>1083</v>
      </c>
      <c r="H112" s="16">
        <v>35</v>
      </c>
      <c r="I112" s="17">
        <v>60320</v>
      </c>
      <c r="J112" s="17" t="s">
        <v>651</v>
      </c>
      <c r="K112" s="26" t="s">
        <v>1084</v>
      </c>
      <c r="L112" s="27">
        <v>26598</v>
      </c>
      <c r="M112" s="16">
        <f>DATEDIF(L112,Q1,"Y")</f>
        <v>46</v>
      </c>
      <c r="N112" s="27">
        <v>34218</v>
      </c>
      <c r="O112" s="28">
        <f>DATEDIF(N112,Q1,"Y")</f>
        <v>25</v>
      </c>
      <c r="P112" s="29">
        <v>2392</v>
      </c>
      <c r="Q112" s="30">
        <v>478.40000000000003</v>
      </c>
    </row>
    <row r="113" spans="1:17" x14ac:dyDescent="0.3">
      <c r="A113" s="16">
        <v>123</v>
      </c>
      <c r="B113" s="17" t="s">
        <v>1085</v>
      </c>
      <c r="C113" s="17" t="s">
        <v>654</v>
      </c>
      <c r="D113" s="17" t="s">
        <v>679</v>
      </c>
      <c r="E113" s="16">
        <v>222</v>
      </c>
      <c r="F113" s="17" t="s">
        <v>1086</v>
      </c>
      <c r="G113" s="17" t="s">
        <v>1087</v>
      </c>
      <c r="H113" s="16">
        <v>44</v>
      </c>
      <c r="I113" s="17">
        <v>65209</v>
      </c>
      <c r="J113" s="17" t="s">
        <v>417</v>
      </c>
      <c r="K113" s="26" t="s">
        <v>1088</v>
      </c>
      <c r="L113" s="27">
        <v>30288</v>
      </c>
      <c r="M113" s="16">
        <f>DATEDIF(L113,Q1,"Y")</f>
        <v>36</v>
      </c>
      <c r="N113" s="27">
        <v>36591</v>
      </c>
      <c r="O113" s="28">
        <f>DATEDIF(N113,Q1,"Y")</f>
        <v>19</v>
      </c>
      <c r="P113" s="29">
        <v>1496.0000000000002</v>
      </c>
      <c r="Q113" s="30">
        <v>299.20000000000005</v>
      </c>
    </row>
    <row r="114" spans="1:17" s="31" customFormat="1" x14ac:dyDescent="0.3">
      <c r="A114" s="16">
        <v>105</v>
      </c>
      <c r="B114" s="17" t="s">
        <v>1089</v>
      </c>
      <c r="C114" s="17" t="s">
        <v>731</v>
      </c>
      <c r="D114" s="17" t="s">
        <v>732</v>
      </c>
      <c r="E114" s="16">
        <v>204</v>
      </c>
      <c r="F114" s="17" t="s">
        <v>1090</v>
      </c>
      <c r="G114" s="17" t="s">
        <v>1091</v>
      </c>
      <c r="H114" s="16">
        <v>22</v>
      </c>
      <c r="I114" s="17">
        <v>55299</v>
      </c>
      <c r="J114" s="17" t="s">
        <v>676</v>
      </c>
      <c r="K114" s="26" t="s">
        <v>1092</v>
      </c>
      <c r="L114" s="27">
        <v>25423</v>
      </c>
      <c r="M114" s="16">
        <f>DATEDIF(L114,Q1,"Y")</f>
        <v>49</v>
      </c>
      <c r="N114" s="27">
        <v>35912</v>
      </c>
      <c r="O114" s="28">
        <f>DATEDIF(N114,Q1,"Y")</f>
        <v>20</v>
      </c>
      <c r="P114" s="29">
        <v>3520</v>
      </c>
      <c r="Q114" s="30">
        <v>704</v>
      </c>
    </row>
    <row r="115" spans="1:17" s="31" customFormat="1" x14ac:dyDescent="0.3">
      <c r="A115" s="16">
        <v>54</v>
      </c>
      <c r="B115" s="17" t="s">
        <v>1093</v>
      </c>
      <c r="C115" s="17" t="s">
        <v>647</v>
      </c>
      <c r="D115" s="17" t="s">
        <v>660</v>
      </c>
      <c r="E115" s="16">
        <v>153</v>
      </c>
      <c r="F115" s="17" t="s">
        <v>1094</v>
      </c>
      <c r="G115" s="17" t="s">
        <v>1095</v>
      </c>
      <c r="H115" s="16">
        <v>38</v>
      </c>
      <c r="I115" s="17">
        <v>64296</v>
      </c>
      <c r="J115" s="17" t="s">
        <v>473</v>
      </c>
      <c r="K115" s="26" t="s">
        <v>1096</v>
      </c>
      <c r="L115" s="27">
        <v>20274</v>
      </c>
      <c r="M115" s="16">
        <f>DATEDIF(L115,Q1,"Y")</f>
        <v>63</v>
      </c>
      <c r="N115" s="27">
        <v>32444</v>
      </c>
      <c r="O115" s="28">
        <f>DATEDIF(N115,Q1,"Y")</f>
        <v>30</v>
      </c>
      <c r="P115" s="29">
        <v>2704</v>
      </c>
      <c r="Q115" s="30">
        <v>540.80000000000007</v>
      </c>
    </row>
    <row r="116" spans="1:17" s="31" customFormat="1" x14ac:dyDescent="0.3">
      <c r="A116" s="16">
        <v>96</v>
      </c>
      <c r="B116" s="17" t="s">
        <v>1097</v>
      </c>
      <c r="C116" s="17" t="s">
        <v>647</v>
      </c>
      <c r="D116" s="17" t="s">
        <v>660</v>
      </c>
      <c r="E116" s="16">
        <v>195</v>
      </c>
      <c r="F116" s="17" t="s">
        <v>1098</v>
      </c>
      <c r="G116" s="17" t="s">
        <v>1099</v>
      </c>
      <c r="H116" s="16">
        <v>49</v>
      </c>
      <c r="I116" s="17">
        <v>65203</v>
      </c>
      <c r="J116" s="17" t="s">
        <v>417</v>
      </c>
      <c r="K116" s="26" t="s">
        <v>1100</v>
      </c>
      <c r="L116" s="27">
        <v>26768</v>
      </c>
      <c r="M116" s="16">
        <f>DATEDIF(L116,Q1,"Y")</f>
        <v>46</v>
      </c>
      <c r="N116" s="27">
        <v>35380</v>
      </c>
      <c r="O116" s="28">
        <f>DATEDIF(N116,Q1,"Y")</f>
        <v>22</v>
      </c>
      <c r="P116" s="29">
        <v>2704</v>
      </c>
      <c r="Q116" s="30">
        <v>540.80000000000007</v>
      </c>
    </row>
    <row r="117" spans="1:17" s="31" customFormat="1" x14ac:dyDescent="0.3">
      <c r="A117" s="16">
        <v>45</v>
      </c>
      <c r="B117" s="17" t="s">
        <v>1101</v>
      </c>
      <c r="C117" s="17" t="s">
        <v>647</v>
      </c>
      <c r="D117" s="17" t="s">
        <v>665</v>
      </c>
      <c r="E117" s="16">
        <v>144</v>
      </c>
      <c r="F117" s="17" t="s">
        <v>1102</v>
      </c>
      <c r="G117" s="17" t="s">
        <v>1103</v>
      </c>
      <c r="H117" s="16">
        <v>50</v>
      </c>
      <c r="I117" s="17">
        <v>65203</v>
      </c>
      <c r="J117" s="17" t="s">
        <v>417</v>
      </c>
      <c r="K117" s="26" t="s">
        <v>1104</v>
      </c>
      <c r="L117" s="27">
        <v>22091</v>
      </c>
      <c r="M117" s="16">
        <f>DATEDIF(L117,Q1,"Y")</f>
        <v>58</v>
      </c>
      <c r="N117" s="27">
        <v>31565</v>
      </c>
      <c r="O117" s="28">
        <f>DATEDIF(N117,Q1,"Y")</f>
        <v>32</v>
      </c>
      <c r="P117" s="29">
        <v>2704</v>
      </c>
      <c r="Q117" s="30">
        <v>540.80000000000007</v>
      </c>
    </row>
    <row r="118" spans="1:17" s="31" customFormat="1" x14ac:dyDescent="0.3">
      <c r="A118" s="16">
        <v>95</v>
      </c>
      <c r="B118" s="17" t="s">
        <v>1105</v>
      </c>
      <c r="C118" s="17" t="s">
        <v>647</v>
      </c>
      <c r="D118" s="17" t="s">
        <v>660</v>
      </c>
      <c r="E118" s="16">
        <v>194</v>
      </c>
      <c r="F118" s="17" t="s">
        <v>1106</v>
      </c>
      <c r="G118" s="17" t="s">
        <v>1107</v>
      </c>
      <c r="H118" s="16">
        <v>13</v>
      </c>
      <c r="I118" s="17">
        <v>65205</v>
      </c>
      <c r="J118" s="17" t="s">
        <v>417</v>
      </c>
      <c r="K118" s="26" t="s">
        <v>1108</v>
      </c>
      <c r="L118" s="27">
        <v>27862</v>
      </c>
      <c r="M118" s="16">
        <f>DATEDIF(L118,Q1,"Y")</f>
        <v>43</v>
      </c>
      <c r="N118" s="27">
        <v>35338</v>
      </c>
      <c r="O118" s="28">
        <f>DATEDIF(N118,Q1,"Y")</f>
        <v>22</v>
      </c>
      <c r="P118" s="29">
        <v>2704</v>
      </c>
      <c r="Q118" s="30">
        <v>540.80000000000007</v>
      </c>
    </row>
    <row r="119" spans="1:17" s="31" customFormat="1" x14ac:dyDescent="0.3">
      <c r="A119" s="16">
        <v>137</v>
      </c>
      <c r="B119" s="17" t="s">
        <v>1109</v>
      </c>
      <c r="C119" s="17" t="s">
        <v>647</v>
      </c>
      <c r="D119" s="17" t="s">
        <v>648</v>
      </c>
      <c r="E119" s="16">
        <v>236</v>
      </c>
      <c r="F119" s="17" t="s">
        <v>1110</v>
      </c>
      <c r="G119" s="17" t="s">
        <v>1111</v>
      </c>
      <c r="H119" s="16">
        <v>6</v>
      </c>
      <c r="I119" s="17">
        <v>60311</v>
      </c>
      <c r="J119" s="17" t="s">
        <v>651</v>
      </c>
      <c r="K119" s="26" t="s">
        <v>1112</v>
      </c>
      <c r="L119" s="27">
        <v>30316</v>
      </c>
      <c r="M119" s="16">
        <f>DATEDIF(L119,Q1,"Y")</f>
        <v>36</v>
      </c>
      <c r="N119" s="27">
        <v>37043</v>
      </c>
      <c r="O119" s="28">
        <f>DATEDIF(N119,Q1,"Y")</f>
        <v>17</v>
      </c>
      <c r="P119" s="29">
        <v>2288.0000000000005</v>
      </c>
      <c r="Q119" s="30">
        <v>457.60000000000014</v>
      </c>
    </row>
    <row r="120" spans="1:17" s="31" customFormat="1" x14ac:dyDescent="0.3">
      <c r="A120" s="16">
        <v>122</v>
      </c>
      <c r="B120" s="17" t="s">
        <v>1113</v>
      </c>
      <c r="C120" s="17" t="s">
        <v>647</v>
      </c>
      <c r="D120" s="17" t="s">
        <v>648</v>
      </c>
      <c r="E120" s="16">
        <v>221</v>
      </c>
      <c r="F120" s="17" t="s">
        <v>1114</v>
      </c>
      <c r="G120" s="17" t="s">
        <v>1115</v>
      </c>
      <c r="H120" s="16">
        <v>11</v>
      </c>
      <c r="I120" s="17">
        <v>60323</v>
      </c>
      <c r="J120" s="17" t="s">
        <v>651</v>
      </c>
      <c r="K120" s="26" t="s">
        <v>1116</v>
      </c>
      <c r="L120" s="27">
        <v>27906</v>
      </c>
      <c r="M120" s="16">
        <f>DATEDIF(L120,Q1,"Y")</f>
        <v>42</v>
      </c>
      <c r="N120" s="27">
        <v>36560</v>
      </c>
      <c r="O120" s="28">
        <f>DATEDIF(N120,Q1,"Y")</f>
        <v>19</v>
      </c>
      <c r="P120" s="29">
        <v>2288.0000000000005</v>
      </c>
      <c r="Q120" s="30">
        <v>457.60000000000014</v>
      </c>
    </row>
    <row r="121" spans="1:17" s="31" customFormat="1" x14ac:dyDescent="0.3">
      <c r="A121" s="16">
        <v>104</v>
      </c>
      <c r="B121" s="17" t="s">
        <v>1117</v>
      </c>
      <c r="C121" s="17" t="s">
        <v>647</v>
      </c>
      <c r="D121" s="17" t="s">
        <v>648</v>
      </c>
      <c r="E121" s="16">
        <v>203</v>
      </c>
      <c r="F121" s="17" t="s">
        <v>1118</v>
      </c>
      <c r="G121" s="17" t="s">
        <v>1119</v>
      </c>
      <c r="H121" s="16">
        <v>30</v>
      </c>
      <c r="I121" s="17">
        <v>65201</v>
      </c>
      <c r="J121" s="17" t="s">
        <v>417</v>
      </c>
      <c r="K121" s="26" t="s">
        <v>1120</v>
      </c>
      <c r="L121" s="27">
        <v>26778</v>
      </c>
      <c r="M121" s="16">
        <f>DATEDIF(L121,Q1,"Y")</f>
        <v>45</v>
      </c>
      <c r="N121" s="27">
        <v>35707</v>
      </c>
      <c r="O121" s="28">
        <f>DATEDIF(N121,Q1,"Y")</f>
        <v>21</v>
      </c>
      <c r="P121" s="29">
        <v>2288.0000000000005</v>
      </c>
      <c r="Q121" s="30">
        <v>457.60000000000014</v>
      </c>
    </row>
    <row r="122" spans="1:17" s="31" customFormat="1" x14ac:dyDescent="0.3">
      <c r="A122" s="16">
        <v>133</v>
      </c>
      <c r="B122" s="17" t="s">
        <v>1121</v>
      </c>
      <c r="C122" s="17" t="s">
        <v>647</v>
      </c>
      <c r="D122" s="17" t="s">
        <v>660</v>
      </c>
      <c r="E122" s="16">
        <v>232</v>
      </c>
      <c r="F122" s="17" t="s">
        <v>1122</v>
      </c>
      <c r="G122" s="17" t="s">
        <v>1123</v>
      </c>
      <c r="H122" s="16">
        <v>50</v>
      </c>
      <c r="I122" s="17">
        <v>55129</v>
      </c>
      <c r="J122" s="17" t="s">
        <v>450</v>
      </c>
      <c r="K122" s="26" t="s">
        <v>1124</v>
      </c>
      <c r="L122" s="27">
        <v>29497</v>
      </c>
      <c r="M122" s="16">
        <f>DATEDIF(L122,Q1,"Y")</f>
        <v>38</v>
      </c>
      <c r="N122" s="27">
        <v>36910</v>
      </c>
      <c r="O122" s="28">
        <f>DATEDIF(N122,Q1,"Y")</f>
        <v>18</v>
      </c>
      <c r="P122" s="29">
        <v>2288.0000000000005</v>
      </c>
      <c r="Q122" s="30">
        <v>457.60000000000014</v>
      </c>
    </row>
    <row r="123" spans="1:17" s="31" customFormat="1" x14ac:dyDescent="0.3">
      <c r="A123" s="16">
        <v>25</v>
      </c>
      <c r="B123" s="17" t="s">
        <v>1125</v>
      </c>
      <c r="C123" s="17" t="s">
        <v>654</v>
      </c>
      <c r="D123" s="17" t="s">
        <v>655</v>
      </c>
      <c r="E123" s="16">
        <v>124</v>
      </c>
      <c r="F123" s="17" t="s">
        <v>1126</v>
      </c>
      <c r="G123" s="17" t="s">
        <v>1127</v>
      </c>
      <c r="H123" s="16">
        <v>60</v>
      </c>
      <c r="I123" s="17">
        <v>60311</v>
      </c>
      <c r="J123" s="17" t="s">
        <v>651</v>
      </c>
      <c r="K123" s="26" t="s">
        <v>1128</v>
      </c>
      <c r="L123" s="27">
        <v>20639</v>
      </c>
      <c r="M123" s="16">
        <f>DATEDIF(L123,Q1,"Y")</f>
        <v>62</v>
      </c>
      <c r="N123" s="27">
        <v>28928</v>
      </c>
      <c r="O123" s="28">
        <f>DATEDIF(N123,Q1,"Y")</f>
        <v>40</v>
      </c>
      <c r="P123" s="29">
        <v>4160</v>
      </c>
      <c r="Q123" s="30">
        <v>832</v>
      </c>
    </row>
    <row r="124" spans="1:17" s="31" customFormat="1" x14ac:dyDescent="0.3">
      <c r="A124" s="16">
        <v>132</v>
      </c>
      <c r="B124" s="17" t="s">
        <v>1129</v>
      </c>
      <c r="C124" s="17" t="s">
        <v>654</v>
      </c>
      <c r="D124" s="17" t="s">
        <v>655</v>
      </c>
      <c r="E124" s="16">
        <v>231</v>
      </c>
      <c r="F124" s="17" t="s">
        <v>1130</v>
      </c>
      <c r="G124" s="17" t="s">
        <v>1131</v>
      </c>
      <c r="H124" s="16">
        <v>32</v>
      </c>
      <c r="I124" s="17">
        <v>65205</v>
      </c>
      <c r="J124" s="17" t="s">
        <v>417</v>
      </c>
      <c r="K124" s="26" t="s">
        <v>1132</v>
      </c>
      <c r="L124" s="27">
        <v>29113</v>
      </c>
      <c r="M124" s="16">
        <f>DATEDIF(L124,Q1,"Y")</f>
        <v>39</v>
      </c>
      <c r="N124" s="27">
        <v>36866</v>
      </c>
      <c r="O124" s="28">
        <f>DATEDIF(N124,Q1,"Y")</f>
        <v>18</v>
      </c>
      <c r="P124" s="29">
        <v>3520</v>
      </c>
      <c r="Q124" s="30">
        <v>704</v>
      </c>
    </row>
    <row r="125" spans="1:17" s="31" customFormat="1" x14ac:dyDescent="0.3">
      <c r="A125" s="16">
        <v>68</v>
      </c>
      <c r="B125" s="17" t="s">
        <v>1133</v>
      </c>
      <c r="C125" s="17" t="s">
        <v>647</v>
      </c>
      <c r="D125" s="17" t="s">
        <v>648</v>
      </c>
      <c r="E125" s="16">
        <v>167</v>
      </c>
      <c r="F125" s="17" t="s">
        <v>1134</v>
      </c>
      <c r="G125" s="17" t="s">
        <v>1135</v>
      </c>
      <c r="H125" s="16">
        <v>66</v>
      </c>
      <c r="I125" s="17">
        <v>64293</v>
      </c>
      <c r="J125" s="17" t="s">
        <v>473</v>
      </c>
      <c r="K125" s="26" t="s">
        <v>1136</v>
      </c>
      <c r="L125" s="27">
        <v>23198</v>
      </c>
      <c r="M125" s="16">
        <f>DATEDIF(L125,Q1,"Y")</f>
        <v>55</v>
      </c>
      <c r="N125" s="27">
        <v>33532</v>
      </c>
      <c r="O125" s="28">
        <f>DATEDIF(N125,Q1,"Y")</f>
        <v>27</v>
      </c>
      <c r="P125" s="29">
        <v>2704</v>
      </c>
      <c r="Q125" s="30">
        <v>540.80000000000007</v>
      </c>
    </row>
    <row r="126" spans="1:17" s="31" customFormat="1" x14ac:dyDescent="0.3">
      <c r="A126" s="16">
        <v>102</v>
      </c>
      <c r="B126" s="17" t="s">
        <v>1137</v>
      </c>
      <c r="C126" s="17" t="s">
        <v>647</v>
      </c>
      <c r="D126" s="17" t="s">
        <v>648</v>
      </c>
      <c r="E126" s="16">
        <v>201</v>
      </c>
      <c r="F126" s="17" t="s">
        <v>1138</v>
      </c>
      <c r="G126" s="17" t="s">
        <v>1139</v>
      </c>
      <c r="H126" s="16">
        <v>45</v>
      </c>
      <c r="I126" s="17">
        <v>60315</v>
      </c>
      <c r="J126" s="17" t="s">
        <v>651</v>
      </c>
      <c r="K126" s="26" t="s">
        <v>1140</v>
      </c>
      <c r="L126" s="27">
        <v>24656</v>
      </c>
      <c r="M126" s="16">
        <f>DATEDIF(L126,Q1,"Y")</f>
        <v>51</v>
      </c>
      <c r="N126" s="27">
        <v>35595</v>
      </c>
      <c r="O126" s="28">
        <f>DATEDIF(N126,Q1,"Y")</f>
        <v>21</v>
      </c>
      <c r="P126" s="29">
        <v>2288.0000000000005</v>
      </c>
      <c r="Q126" s="30">
        <v>457.60000000000014</v>
      </c>
    </row>
    <row r="127" spans="1:17" s="31" customFormat="1" x14ac:dyDescent="0.3">
      <c r="A127" s="16">
        <v>57</v>
      </c>
      <c r="B127" s="17" t="s">
        <v>1141</v>
      </c>
      <c r="C127" s="17" t="s">
        <v>647</v>
      </c>
      <c r="D127" s="17" t="s">
        <v>760</v>
      </c>
      <c r="E127" s="16">
        <v>156</v>
      </c>
      <c r="F127" s="17" t="s">
        <v>1142</v>
      </c>
      <c r="G127" s="17" t="s">
        <v>1143</v>
      </c>
      <c r="H127" s="16">
        <v>63</v>
      </c>
      <c r="I127" s="17">
        <v>65208</v>
      </c>
      <c r="J127" s="17" t="s">
        <v>417</v>
      </c>
      <c r="K127" s="26" t="s">
        <v>1144</v>
      </c>
      <c r="L127" s="27">
        <v>26624</v>
      </c>
      <c r="M127" s="16">
        <f>DATEDIF(L127,Q1,"Y")</f>
        <v>46</v>
      </c>
      <c r="N127" s="27">
        <v>32519</v>
      </c>
      <c r="O127" s="28">
        <f>DATEDIF(N127,Q1,"Y")</f>
        <v>30</v>
      </c>
      <c r="P127" s="29">
        <v>2392</v>
      </c>
      <c r="Q127" s="30">
        <v>478.40000000000003</v>
      </c>
    </row>
    <row r="128" spans="1:17" s="31" customFormat="1" x14ac:dyDescent="0.3">
      <c r="A128" s="16">
        <v>112</v>
      </c>
      <c r="B128" s="17" t="s">
        <v>1145</v>
      </c>
      <c r="C128" s="17" t="s">
        <v>647</v>
      </c>
      <c r="D128" s="17" t="s">
        <v>660</v>
      </c>
      <c r="E128" s="16">
        <v>211</v>
      </c>
      <c r="F128" s="17" t="s">
        <v>1146</v>
      </c>
      <c r="G128" s="17" t="s">
        <v>1147</v>
      </c>
      <c r="H128" s="16">
        <v>10</v>
      </c>
      <c r="I128" s="17">
        <v>65206</v>
      </c>
      <c r="J128" s="17" t="s">
        <v>417</v>
      </c>
      <c r="K128" s="26" t="s">
        <v>1148</v>
      </c>
      <c r="L128" s="27">
        <v>27977</v>
      </c>
      <c r="M128" s="16">
        <f>DATEDIF(L128,Q1,"Y")</f>
        <v>42</v>
      </c>
      <c r="N128" s="27">
        <v>36060</v>
      </c>
      <c r="O128" s="28">
        <f>DATEDIF(N128,Q1,"Y")</f>
        <v>20</v>
      </c>
      <c r="P128" s="29">
        <v>2288.0000000000005</v>
      </c>
      <c r="Q128" s="30">
        <v>457.60000000000014</v>
      </c>
    </row>
    <row r="129" spans="1:17" s="31" customFormat="1" x14ac:dyDescent="0.3">
      <c r="A129" s="16">
        <v>119</v>
      </c>
      <c r="B129" s="17" t="s">
        <v>1149</v>
      </c>
      <c r="C129" s="17" t="s">
        <v>647</v>
      </c>
      <c r="D129" s="17" t="s">
        <v>648</v>
      </c>
      <c r="E129" s="16">
        <v>218</v>
      </c>
      <c r="F129" s="17" t="s">
        <v>1150</v>
      </c>
      <c r="G129" s="17" t="s">
        <v>1151</v>
      </c>
      <c r="H129" s="16">
        <v>27</v>
      </c>
      <c r="I129" s="17">
        <v>60310</v>
      </c>
      <c r="J129" s="17" t="s">
        <v>651</v>
      </c>
      <c r="K129" s="26" t="s">
        <v>1152</v>
      </c>
      <c r="L129" s="27">
        <v>23534</v>
      </c>
      <c r="M129" s="16">
        <f>DATEDIF(L129,Q1,"Y")</f>
        <v>54</v>
      </c>
      <c r="N129" s="27">
        <v>36336</v>
      </c>
      <c r="O129" s="28">
        <f>DATEDIF(N129,Q1,"Y")</f>
        <v>19</v>
      </c>
      <c r="P129" s="29">
        <v>2288.0000000000005</v>
      </c>
      <c r="Q129" s="30">
        <v>457.60000000000014</v>
      </c>
    </row>
    <row r="130" spans="1:17" x14ac:dyDescent="0.3">
      <c r="A130" s="16">
        <v>24</v>
      </c>
      <c r="B130" s="17" t="s">
        <v>1153</v>
      </c>
      <c r="C130" s="17" t="s">
        <v>654</v>
      </c>
      <c r="D130" s="17" t="s">
        <v>679</v>
      </c>
      <c r="E130" s="16">
        <v>123</v>
      </c>
      <c r="F130" s="17" t="s">
        <v>1154</v>
      </c>
      <c r="G130" s="17" t="s">
        <v>1155</v>
      </c>
      <c r="H130" s="16">
        <v>23</v>
      </c>
      <c r="I130" s="17">
        <v>64291</v>
      </c>
      <c r="J130" s="17" t="s">
        <v>473</v>
      </c>
      <c r="K130" s="26" t="s">
        <v>1156</v>
      </c>
      <c r="L130" s="27">
        <v>21430</v>
      </c>
      <c r="M130" s="16">
        <f>DATEDIF(L130,Q1,"Y")</f>
        <v>60</v>
      </c>
      <c r="N130" s="27">
        <v>28922</v>
      </c>
      <c r="O130" s="28">
        <f>DATEDIF(N130,Q1,"Y")</f>
        <v>40</v>
      </c>
      <c r="P130" s="29">
        <v>1768</v>
      </c>
      <c r="Q130" s="30">
        <v>353.6</v>
      </c>
    </row>
    <row r="131" spans="1:17" s="31" customFormat="1" x14ac:dyDescent="0.3">
      <c r="A131" s="16">
        <v>38</v>
      </c>
      <c r="B131" s="17" t="s">
        <v>1157</v>
      </c>
      <c r="C131" s="17" t="s">
        <v>696</v>
      </c>
      <c r="D131" s="17" t="s">
        <v>1158</v>
      </c>
      <c r="E131" s="16">
        <v>137</v>
      </c>
      <c r="F131" s="17" t="s">
        <v>1159</v>
      </c>
      <c r="G131" s="17" t="s">
        <v>1160</v>
      </c>
      <c r="H131" s="16">
        <v>33</v>
      </c>
      <c r="I131" s="17">
        <v>64299</v>
      </c>
      <c r="J131" s="17" t="s">
        <v>473</v>
      </c>
      <c r="K131" s="26" t="s">
        <v>1161</v>
      </c>
      <c r="L131" s="27">
        <v>20429</v>
      </c>
      <c r="M131" s="16">
        <f>DATEDIF(L131,Q1,"Y")</f>
        <v>63</v>
      </c>
      <c r="N131" s="27">
        <v>31178</v>
      </c>
      <c r="O131" s="28">
        <f>DATEDIF(N131,Q1,"Y")</f>
        <v>33</v>
      </c>
      <c r="P131" s="29">
        <v>3432</v>
      </c>
      <c r="Q131" s="30">
        <v>686.40000000000009</v>
      </c>
    </row>
    <row r="132" spans="1:17" s="31" customFormat="1" x14ac:dyDescent="0.3">
      <c r="A132" s="16">
        <v>140</v>
      </c>
      <c r="B132" s="17" t="s">
        <v>1162</v>
      </c>
      <c r="C132" s="17" t="s">
        <v>647</v>
      </c>
      <c r="D132" s="17" t="s">
        <v>665</v>
      </c>
      <c r="E132" s="16">
        <v>239</v>
      </c>
      <c r="F132" s="17" t="s">
        <v>1163</v>
      </c>
      <c r="G132" s="17" t="s">
        <v>1164</v>
      </c>
      <c r="H132" s="16">
        <v>44</v>
      </c>
      <c r="I132" s="17">
        <v>60313</v>
      </c>
      <c r="J132" s="17" t="s">
        <v>651</v>
      </c>
      <c r="K132" s="26" t="s">
        <v>1165</v>
      </c>
      <c r="L132" s="27">
        <v>28898</v>
      </c>
      <c r="M132" s="16">
        <f>DATEDIF(L132,Q1,"Y")</f>
        <v>40</v>
      </c>
      <c r="N132" s="27">
        <v>37146</v>
      </c>
      <c r="O132" s="28">
        <f>DATEDIF(N132,Q1,"Y")</f>
        <v>17</v>
      </c>
      <c r="P132" s="29">
        <v>2288.0000000000005</v>
      </c>
      <c r="Q132" s="30">
        <v>457.60000000000014</v>
      </c>
    </row>
    <row r="133" spans="1:17" s="31" customFormat="1" x14ac:dyDescent="0.3">
      <c r="A133" s="16">
        <v>99</v>
      </c>
      <c r="B133" s="17" t="s">
        <v>1166</v>
      </c>
      <c r="C133" s="17" t="s">
        <v>696</v>
      </c>
      <c r="D133" s="17" t="s">
        <v>781</v>
      </c>
      <c r="E133" s="16">
        <v>198</v>
      </c>
      <c r="F133" s="17" t="s">
        <v>1167</v>
      </c>
      <c r="G133" s="17" t="s">
        <v>1168</v>
      </c>
      <c r="H133" s="16">
        <v>14</v>
      </c>
      <c r="I133" s="17">
        <v>55124</v>
      </c>
      <c r="J133" s="17" t="s">
        <v>450</v>
      </c>
      <c r="K133" s="26" t="s">
        <v>1169</v>
      </c>
      <c r="L133" s="27">
        <v>27355</v>
      </c>
      <c r="M133" s="16">
        <f>DATEDIF(L133,Q1,"Y")</f>
        <v>44</v>
      </c>
      <c r="N133" s="27">
        <v>39190</v>
      </c>
      <c r="O133" s="28">
        <f>DATEDIF(N133,Q1,"Y")</f>
        <v>11</v>
      </c>
      <c r="P133" s="29">
        <v>3848</v>
      </c>
      <c r="Q133" s="30">
        <v>769.6</v>
      </c>
    </row>
    <row r="134" spans="1:17" s="31" customFormat="1" x14ac:dyDescent="0.3">
      <c r="A134" s="16">
        <v>94</v>
      </c>
      <c r="B134" s="17" t="s">
        <v>1170</v>
      </c>
      <c r="C134" s="17" t="s">
        <v>647</v>
      </c>
      <c r="D134" s="17" t="s">
        <v>665</v>
      </c>
      <c r="E134" s="16">
        <v>193</v>
      </c>
      <c r="F134" s="17" t="s">
        <v>1171</v>
      </c>
      <c r="G134" s="17" t="s">
        <v>1172</v>
      </c>
      <c r="H134" s="16">
        <v>5</v>
      </c>
      <c r="I134" s="17">
        <v>60323</v>
      </c>
      <c r="J134" s="17" t="s">
        <v>651</v>
      </c>
      <c r="K134" s="26" t="s">
        <v>1173</v>
      </c>
      <c r="L134" s="27">
        <v>22755</v>
      </c>
      <c r="M134" s="16">
        <f>DATEDIF(L134,Q1,"Y")</f>
        <v>56</v>
      </c>
      <c r="N134" s="27">
        <v>35314</v>
      </c>
      <c r="O134" s="28">
        <f>DATEDIF(N134,Q1,"Y")</f>
        <v>22</v>
      </c>
      <c r="P134" s="29">
        <v>2704</v>
      </c>
      <c r="Q134" s="30">
        <v>540.80000000000007</v>
      </c>
    </row>
    <row r="135" spans="1:17" s="31" customFormat="1" x14ac:dyDescent="0.3">
      <c r="A135" s="16">
        <v>27</v>
      </c>
      <c r="B135" s="17" t="s">
        <v>1174</v>
      </c>
      <c r="C135" s="17" t="s">
        <v>731</v>
      </c>
      <c r="D135" s="17" t="s">
        <v>732</v>
      </c>
      <c r="E135" s="16">
        <v>126</v>
      </c>
      <c r="F135" s="17" t="s">
        <v>1175</v>
      </c>
      <c r="G135" s="17" t="s">
        <v>1176</v>
      </c>
      <c r="H135" s="16">
        <v>50</v>
      </c>
      <c r="I135" s="17">
        <v>65203</v>
      </c>
      <c r="J135" s="17" t="s">
        <v>417</v>
      </c>
      <c r="K135" s="26" t="s">
        <v>1177</v>
      </c>
      <c r="L135" s="27">
        <v>23307</v>
      </c>
      <c r="M135" s="16">
        <f>DATEDIF(L135,Q1,"Y")</f>
        <v>55</v>
      </c>
      <c r="N135" s="27">
        <v>36210</v>
      </c>
      <c r="O135" s="28">
        <f>DATEDIF(N135,Q1,"Y")</f>
        <v>20</v>
      </c>
      <c r="P135" s="29">
        <v>4160</v>
      </c>
      <c r="Q135" s="30">
        <v>832</v>
      </c>
    </row>
    <row r="136" spans="1:17" s="31" customFormat="1" x14ac:dyDescent="0.3">
      <c r="A136" s="16">
        <v>148</v>
      </c>
      <c r="B136" s="17" t="s">
        <v>1178</v>
      </c>
      <c r="C136" s="17" t="s">
        <v>41</v>
      </c>
      <c r="D136" s="17" t="s">
        <v>41</v>
      </c>
      <c r="E136" s="16">
        <v>247</v>
      </c>
      <c r="F136" s="17" t="s">
        <v>1179</v>
      </c>
      <c r="G136" s="17" t="s">
        <v>1180</v>
      </c>
      <c r="H136" s="16">
        <v>13</v>
      </c>
      <c r="I136" s="17">
        <v>60324</v>
      </c>
      <c r="J136" s="17" t="s">
        <v>651</v>
      </c>
      <c r="K136" s="26" t="s">
        <v>1181</v>
      </c>
      <c r="L136" s="27">
        <v>29367</v>
      </c>
      <c r="M136" s="16">
        <f>DATEDIF(L136,Q1,"Y")</f>
        <v>38</v>
      </c>
      <c r="N136" s="27">
        <v>37527</v>
      </c>
      <c r="O136" s="28">
        <f>DATEDIF(N136,Q1,"Y")</f>
        <v>16</v>
      </c>
      <c r="P136" s="29">
        <v>2640</v>
      </c>
      <c r="Q136" s="30">
        <v>528</v>
      </c>
    </row>
    <row r="137" spans="1:17" s="31" customFormat="1" x14ac:dyDescent="0.3">
      <c r="A137" s="16">
        <v>31</v>
      </c>
      <c r="B137" s="17" t="s">
        <v>1182</v>
      </c>
      <c r="C137" s="17" t="s">
        <v>696</v>
      </c>
      <c r="D137" s="17" t="s">
        <v>697</v>
      </c>
      <c r="E137" s="16">
        <v>130</v>
      </c>
      <c r="F137" s="17" t="s">
        <v>1183</v>
      </c>
      <c r="G137" s="17" t="s">
        <v>1184</v>
      </c>
      <c r="H137" s="16">
        <v>11</v>
      </c>
      <c r="I137" s="17">
        <v>60318</v>
      </c>
      <c r="J137" s="17" t="s">
        <v>651</v>
      </c>
      <c r="K137" s="26" t="s">
        <v>1185</v>
      </c>
      <c r="L137" s="27">
        <v>25907</v>
      </c>
      <c r="M137" s="16">
        <f>DATEDIF(L137,Q1,"Y")</f>
        <v>48</v>
      </c>
      <c r="N137" s="27">
        <v>38085</v>
      </c>
      <c r="O137" s="28">
        <f>DATEDIF(N137,Q1,"Y")</f>
        <v>15</v>
      </c>
      <c r="P137" s="29">
        <v>3640</v>
      </c>
      <c r="Q137" s="30">
        <v>728</v>
      </c>
    </row>
    <row r="138" spans="1:17" x14ac:dyDescent="0.3">
      <c r="A138" s="16">
        <v>79</v>
      </c>
      <c r="B138" s="17" t="s">
        <v>1186</v>
      </c>
      <c r="C138" s="17" t="s">
        <v>654</v>
      </c>
      <c r="D138" s="17" t="s">
        <v>679</v>
      </c>
      <c r="E138" s="16">
        <v>178</v>
      </c>
      <c r="F138" s="17" t="s">
        <v>1187</v>
      </c>
      <c r="G138" s="17" t="s">
        <v>1188</v>
      </c>
      <c r="H138" s="16">
        <v>22</v>
      </c>
      <c r="I138" s="17">
        <v>60311</v>
      </c>
      <c r="J138" s="17" t="s">
        <v>651</v>
      </c>
      <c r="K138" s="26" t="s">
        <v>1189</v>
      </c>
      <c r="L138" s="27">
        <v>23979</v>
      </c>
      <c r="M138" s="16">
        <f>DATEDIF(L138,Q1,"Y")</f>
        <v>53</v>
      </c>
      <c r="N138" s="27">
        <v>34233</v>
      </c>
      <c r="O138" s="28">
        <f>DATEDIF(N138,Q1,"Y")</f>
        <v>25</v>
      </c>
      <c r="P138" s="29">
        <v>1768</v>
      </c>
      <c r="Q138" s="30">
        <v>353.6</v>
      </c>
    </row>
    <row r="139" spans="1:17" s="31" customFormat="1" x14ac:dyDescent="0.3">
      <c r="A139" s="16">
        <v>39</v>
      </c>
      <c r="B139" s="17" t="s">
        <v>1190</v>
      </c>
      <c r="C139" s="17" t="s">
        <v>654</v>
      </c>
      <c r="D139" s="17" t="s">
        <v>655</v>
      </c>
      <c r="E139" s="16">
        <v>138</v>
      </c>
      <c r="F139" s="17" t="s">
        <v>1191</v>
      </c>
      <c r="G139" s="17" t="s">
        <v>1192</v>
      </c>
      <c r="H139" s="16">
        <v>11</v>
      </c>
      <c r="I139" s="17">
        <v>60320</v>
      </c>
      <c r="J139" s="17" t="s">
        <v>651</v>
      </c>
      <c r="K139" s="26" t="s">
        <v>1193</v>
      </c>
      <c r="L139" s="27">
        <v>23289</v>
      </c>
      <c r="M139" s="16">
        <f>DATEDIF(L139,Q1,"Y")</f>
        <v>55</v>
      </c>
      <c r="N139" s="27">
        <v>31254</v>
      </c>
      <c r="O139" s="28">
        <f>DATEDIF(N139,Q1,"Y")</f>
        <v>33</v>
      </c>
      <c r="P139" s="29">
        <v>4160</v>
      </c>
      <c r="Q139" s="30">
        <v>832</v>
      </c>
    </row>
    <row r="140" spans="1:17" s="31" customFormat="1" x14ac:dyDescent="0.3">
      <c r="A140" s="16">
        <v>56</v>
      </c>
      <c r="B140" s="17" t="s">
        <v>1194</v>
      </c>
      <c r="C140" s="17" t="s">
        <v>647</v>
      </c>
      <c r="D140" s="17" t="s">
        <v>648</v>
      </c>
      <c r="E140" s="16">
        <v>155</v>
      </c>
      <c r="F140" s="17" t="s">
        <v>1195</v>
      </c>
      <c r="G140" s="17" t="s">
        <v>1196</v>
      </c>
      <c r="H140" s="16">
        <v>35</v>
      </c>
      <c r="I140" s="17">
        <v>55125</v>
      </c>
      <c r="J140" s="17" t="s">
        <v>450</v>
      </c>
      <c r="K140" s="26" t="s">
        <v>1197</v>
      </c>
      <c r="L140" s="27">
        <v>24815</v>
      </c>
      <c r="M140" s="16">
        <f>DATEDIF(L140,Q1,"Y")</f>
        <v>51</v>
      </c>
      <c r="N140" s="27">
        <v>32517</v>
      </c>
      <c r="O140" s="28">
        <f>DATEDIF(N140,Q1,"Y")</f>
        <v>30</v>
      </c>
      <c r="P140" s="29">
        <v>2704</v>
      </c>
      <c r="Q140" s="30">
        <v>540.80000000000007</v>
      </c>
    </row>
    <row r="141" spans="1:17" s="31" customFormat="1" x14ac:dyDescent="0.3">
      <c r="A141" s="16">
        <v>51</v>
      </c>
      <c r="B141" s="17" t="s">
        <v>1198</v>
      </c>
      <c r="C141" s="17" t="s">
        <v>647</v>
      </c>
      <c r="D141" s="17" t="s">
        <v>660</v>
      </c>
      <c r="E141" s="16">
        <v>150</v>
      </c>
      <c r="F141" s="17" t="s">
        <v>1199</v>
      </c>
      <c r="G141" s="17" t="s">
        <v>1200</v>
      </c>
      <c r="H141" s="16">
        <v>41</v>
      </c>
      <c r="I141" s="17">
        <v>60325</v>
      </c>
      <c r="J141" s="17" t="s">
        <v>651</v>
      </c>
      <c r="K141" s="26" t="s">
        <v>1201</v>
      </c>
      <c r="L141" s="27">
        <v>21157</v>
      </c>
      <c r="M141" s="16">
        <f>DATEDIF(L141,Q1,"Y")</f>
        <v>61</v>
      </c>
      <c r="N141" s="27">
        <v>32042</v>
      </c>
      <c r="O141" s="28">
        <f>DATEDIF(N141,Q1,"Y")</f>
        <v>31</v>
      </c>
      <c r="P141" s="29">
        <v>2704</v>
      </c>
      <c r="Q141" s="30">
        <v>540.80000000000007</v>
      </c>
    </row>
    <row r="142" spans="1:17" s="31" customFormat="1" x14ac:dyDescent="0.3">
      <c r="A142" s="16">
        <v>98</v>
      </c>
      <c r="B142" s="17" t="s">
        <v>1202</v>
      </c>
      <c r="C142" s="17" t="s">
        <v>647</v>
      </c>
      <c r="D142" s="17" t="s">
        <v>760</v>
      </c>
      <c r="E142" s="16">
        <v>197</v>
      </c>
      <c r="F142" s="17" t="s">
        <v>1203</v>
      </c>
      <c r="G142" s="17" t="s">
        <v>1204</v>
      </c>
      <c r="H142" s="16">
        <v>47</v>
      </c>
      <c r="I142" s="17">
        <v>60320</v>
      </c>
      <c r="J142" s="17" t="s">
        <v>651</v>
      </c>
      <c r="K142" s="26" t="s">
        <v>1205</v>
      </c>
      <c r="L142" s="27">
        <v>26232</v>
      </c>
      <c r="M142" s="16">
        <f>DATEDIF(L142,Q1,"Y")</f>
        <v>47</v>
      </c>
      <c r="N142" s="27">
        <v>35417</v>
      </c>
      <c r="O142" s="28">
        <f>DATEDIF(N142,Q1,"Y")</f>
        <v>22</v>
      </c>
      <c r="P142" s="29">
        <v>2392</v>
      </c>
      <c r="Q142" s="30">
        <v>478.40000000000003</v>
      </c>
    </row>
    <row r="143" spans="1:17" s="31" customFormat="1" x14ac:dyDescent="0.3">
      <c r="A143" s="16">
        <v>83</v>
      </c>
      <c r="B143" s="17" t="s">
        <v>1206</v>
      </c>
      <c r="C143" s="17" t="s">
        <v>654</v>
      </c>
      <c r="D143" s="17" t="s">
        <v>655</v>
      </c>
      <c r="E143" s="16">
        <v>182</v>
      </c>
      <c r="F143" s="17" t="s">
        <v>1207</v>
      </c>
      <c r="G143" s="17" t="s">
        <v>1208</v>
      </c>
      <c r="H143" s="16">
        <v>2</v>
      </c>
      <c r="I143" s="17">
        <v>65206</v>
      </c>
      <c r="J143" s="17" t="s">
        <v>417</v>
      </c>
      <c r="K143" s="26" t="s">
        <v>1209</v>
      </c>
      <c r="L143" s="27">
        <v>28024</v>
      </c>
      <c r="M143" s="16">
        <f>DATEDIF(L143,Q1,"Y")</f>
        <v>42</v>
      </c>
      <c r="N143" s="27">
        <v>34711</v>
      </c>
      <c r="O143" s="28">
        <f>DATEDIF(N143,Q1,"Y")</f>
        <v>24</v>
      </c>
      <c r="P143" s="29">
        <v>4160</v>
      </c>
      <c r="Q143" s="30">
        <v>832</v>
      </c>
    </row>
    <row r="144" spans="1:17" s="31" customFormat="1" x14ac:dyDescent="0.3">
      <c r="A144" s="16">
        <v>19</v>
      </c>
      <c r="B144" s="17" t="s">
        <v>1210</v>
      </c>
      <c r="C144" s="17" t="s">
        <v>647</v>
      </c>
      <c r="D144" s="17" t="s">
        <v>660</v>
      </c>
      <c r="E144" s="16">
        <v>118</v>
      </c>
      <c r="F144" s="17" t="s">
        <v>1211</v>
      </c>
      <c r="G144" s="17" t="s">
        <v>1212</v>
      </c>
      <c r="H144" s="16">
        <v>30</v>
      </c>
      <c r="I144" s="17">
        <v>60315</v>
      </c>
      <c r="J144" s="17" t="s">
        <v>651</v>
      </c>
      <c r="K144" s="26" t="s">
        <v>1213</v>
      </c>
      <c r="L144" s="27">
        <v>19499</v>
      </c>
      <c r="M144" s="16">
        <f>DATEDIF(L144,Q1,"Y")</f>
        <v>65</v>
      </c>
      <c r="N144" s="27">
        <v>28335</v>
      </c>
      <c r="O144" s="28">
        <f>DATEDIF(N144,Q1,"Y")</f>
        <v>41</v>
      </c>
      <c r="P144" s="29">
        <v>2704</v>
      </c>
      <c r="Q144" s="30">
        <v>540.80000000000007</v>
      </c>
    </row>
    <row r="145" spans="1:17" s="31" customFormat="1" x14ac:dyDescent="0.3">
      <c r="A145" s="16">
        <v>116</v>
      </c>
      <c r="B145" s="17" t="s">
        <v>1214</v>
      </c>
      <c r="C145" s="17" t="s">
        <v>731</v>
      </c>
      <c r="D145" s="17" t="s">
        <v>941</v>
      </c>
      <c r="E145" s="16">
        <v>215</v>
      </c>
      <c r="F145" s="17" t="s">
        <v>1215</v>
      </c>
      <c r="G145" s="17" t="s">
        <v>1216</v>
      </c>
      <c r="H145" s="16">
        <v>10</v>
      </c>
      <c r="I145" s="17">
        <v>60324</v>
      </c>
      <c r="J145" s="17" t="s">
        <v>651</v>
      </c>
      <c r="K145" s="26" t="s">
        <v>1217</v>
      </c>
      <c r="L145" s="27">
        <v>30045</v>
      </c>
      <c r="M145" s="16">
        <f>DATEDIF(L145,Q1,"Y")</f>
        <v>37</v>
      </c>
      <c r="N145" s="27">
        <v>36170</v>
      </c>
      <c r="O145" s="28">
        <f>DATEDIF(N145,Q1,"Y")</f>
        <v>20</v>
      </c>
      <c r="P145" s="29">
        <v>3080.0000000000005</v>
      </c>
      <c r="Q145" s="30">
        <v>616.00000000000011</v>
      </c>
    </row>
    <row r="146" spans="1:17" s="31" customFormat="1" x14ac:dyDescent="0.3">
      <c r="A146" s="16">
        <v>88</v>
      </c>
      <c r="B146" s="17" t="s">
        <v>1218</v>
      </c>
      <c r="C146" s="17" t="s">
        <v>647</v>
      </c>
      <c r="D146" s="17" t="s">
        <v>648</v>
      </c>
      <c r="E146" s="16">
        <v>187</v>
      </c>
      <c r="F146" s="17" t="s">
        <v>1219</v>
      </c>
      <c r="G146" s="17" t="s">
        <v>1220</v>
      </c>
      <c r="H146" s="16">
        <v>2</v>
      </c>
      <c r="I146" s="17">
        <v>65202</v>
      </c>
      <c r="J146" s="17" t="s">
        <v>417</v>
      </c>
      <c r="K146" s="26" t="s">
        <v>1221</v>
      </c>
      <c r="L146" s="27">
        <v>25718</v>
      </c>
      <c r="M146" s="16">
        <f>DATEDIF(L146,Q1,"Y")</f>
        <v>48</v>
      </c>
      <c r="N146" s="27">
        <v>34997</v>
      </c>
      <c r="O146" s="28">
        <f>DATEDIF(N146,Q1,"Y")</f>
        <v>23</v>
      </c>
      <c r="P146" s="29">
        <v>2704</v>
      </c>
      <c r="Q146" s="30">
        <v>540.80000000000007</v>
      </c>
    </row>
    <row r="147" spans="1:17" s="31" customFormat="1" x14ac:dyDescent="0.3">
      <c r="A147" s="16">
        <v>93</v>
      </c>
      <c r="B147" s="17" t="s">
        <v>1222</v>
      </c>
      <c r="C147" s="17" t="s">
        <v>647</v>
      </c>
      <c r="D147" s="17" t="s">
        <v>665</v>
      </c>
      <c r="E147" s="16">
        <v>192</v>
      </c>
      <c r="F147" s="17" t="s">
        <v>1223</v>
      </c>
      <c r="G147" s="17" t="s">
        <v>1224</v>
      </c>
      <c r="H147" s="16">
        <v>28</v>
      </c>
      <c r="I147" s="17">
        <v>60321</v>
      </c>
      <c r="J147" s="17" t="s">
        <v>651</v>
      </c>
      <c r="K147" s="26" t="s">
        <v>1225</v>
      </c>
      <c r="L147" s="27">
        <v>22842</v>
      </c>
      <c r="M147" s="16">
        <f>DATEDIF(L147,Q1,"Y")</f>
        <v>56</v>
      </c>
      <c r="N147" s="27">
        <v>35314</v>
      </c>
      <c r="O147" s="28">
        <f>DATEDIF(N147,Q1,"Y")</f>
        <v>22</v>
      </c>
      <c r="P147" s="29">
        <v>2704</v>
      </c>
      <c r="Q147" s="30">
        <v>540.80000000000007</v>
      </c>
    </row>
    <row r="148" spans="1:17" s="31" customFormat="1" x14ac:dyDescent="0.3">
      <c r="A148" s="16">
        <v>126</v>
      </c>
      <c r="B148" s="17" t="s">
        <v>1226</v>
      </c>
      <c r="C148" s="17" t="s">
        <v>654</v>
      </c>
      <c r="D148" s="17" t="s">
        <v>655</v>
      </c>
      <c r="E148" s="16">
        <v>225</v>
      </c>
      <c r="F148" s="17" t="s">
        <v>1227</v>
      </c>
      <c r="G148" s="17" t="s">
        <v>1228</v>
      </c>
      <c r="H148" s="16">
        <v>1</v>
      </c>
      <c r="I148" s="17">
        <v>60329</v>
      </c>
      <c r="J148" s="17" t="s">
        <v>651</v>
      </c>
      <c r="K148" s="26" t="s">
        <v>1229</v>
      </c>
      <c r="L148" s="27">
        <v>25653</v>
      </c>
      <c r="M148" s="16">
        <f>DATEDIF(L148,Q1,"Y")</f>
        <v>49</v>
      </c>
      <c r="N148" s="27">
        <v>36766</v>
      </c>
      <c r="O148" s="28">
        <f>DATEDIF(N148,Q1,"Y")</f>
        <v>18</v>
      </c>
      <c r="P148" s="29">
        <v>3520</v>
      </c>
      <c r="Q148" s="30">
        <v>704</v>
      </c>
    </row>
    <row r="149" spans="1:17" s="31" customFormat="1" x14ac:dyDescent="0.3">
      <c r="A149" s="16">
        <v>125</v>
      </c>
      <c r="B149" s="17" t="s">
        <v>1230</v>
      </c>
      <c r="C149" s="17" t="s">
        <v>647</v>
      </c>
      <c r="D149" s="17" t="s">
        <v>760</v>
      </c>
      <c r="E149" s="16">
        <v>224</v>
      </c>
      <c r="F149" s="17" t="s">
        <v>1231</v>
      </c>
      <c r="G149" s="17" t="s">
        <v>1232</v>
      </c>
      <c r="H149" s="16">
        <v>5</v>
      </c>
      <c r="I149" s="17">
        <v>65207</v>
      </c>
      <c r="J149" s="17" t="s">
        <v>417</v>
      </c>
      <c r="K149" s="26" t="s">
        <v>1233</v>
      </c>
      <c r="L149" s="27">
        <v>26405</v>
      </c>
      <c r="M149" s="16">
        <f>DATEDIF(L149,Q1,"Y")</f>
        <v>46</v>
      </c>
      <c r="N149" s="27">
        <v>36749</v>
      </c>
      <c r="O149" s="28">
        <f>DATEDIF(N149,Q1,"Y")</f>
        <v>18</v>
      </c>
      <c r="P149" s="29">
        <v>2024</v>
      </c>
      <c r="Q149" s="30">
        <v>404.8</v>
      </c>
    </row>
    <row r="150" spans="1:17" s="31" customFormat="1" x14ac:dyDescent="0.3">
      <c r="A150" s="16">
        <v>71</v>
      </c>
      <c r="B150" s="17" t="s">
        <v>1234</v>
      </c>
      <c r="C150" s="17" t="s">
        <v>696</v>
      </c>
      <c r="D150" s="17" t="s">
        <v>697</v>
      </c>
      <c r="E150" s="16">
        <v>170</v>
      </c>
      <c r="F150" s="17" t="s">
        <v>1235</v>
      </c>
      <c r="G150" s="17" t="s">
        <v>1236</v>
      </c>
      <c r="H150" s="16">
        <v>43</v>
      </c>
      <c r="I150" s="17">
        <v>65202</v>
      </c>
      <c r="J150" s="17" t="s">
        <v>417</v>
      </c>
      <c r="K150" s="26" t="s">
        <v>1237</v>
      </c>
      <c r="L150" s="27">
        <v>21197</v>
      </c>
      <c r="M150" s="16">
        <f>DATEDIF(L150,Q1,"Y")</f>
        <v>61</v>
      </c>
      <c r="N150" s="27">
        <v>33753</v>
      </c>
      <c r="O150" s="28">
        <f>DATEDIF(N150,Q1,"Y")</f>
        <v>26</v>
      </c>
      <c r="P150" s="29">
        <v>3640</v>
      </c>
      <c r="Q150" s="30">
        <v>728</v>
      </c>
    </row>
    <row r="151" spans="1:17" s="31" customFormat="1" x14ac:dyDescent="0.3">
      <c r="A151" s="16">
        <v>53</v>
      </c>
      <c r="B151" s="17" t="s">
        <v>1238</v>
      </c>
      <c r="C151" s="17" t="s">
        <v>696</v>
      </c>
      <c r="D151" s="17" t="s">
        <v>1158</v>
      </c>
      <c r="E151" s="16">
        <v>152</v>
      </c>
      <c r="F151" s="17" t="s">
        <v>1239</v>
      </c>
      <c r="G151" s="17" t="s">
        <v>1240</v>
      </c>
      <c r="H151" s="16">
        <v>49</v>
      </c>
      <c r="I151" s="17">
        <v>64292</v>
      </c>
      <c r="J151" s="17" t="s">
        <v>473</v>
      </c>
      <c r="K151" s="26" t="s">
        <v>1241</v>
      </c>
      <c r="L151" s="27">
        <v>29714</v>
      </c>
      <c r="M151" s="16">
        <f>DATEDIF(L151,Q1,"Y")</f>
        <v>37</v>
      </c>
      <c r="N151" s="27">
        <v>39650</v>
      </c>
      <c r="O151" s="28">
        <f>DATEDIF(N151,Q1,"Y")</f>
        <v>10</v>
      </c>
      <c r="P151" s="29">
        <v>3432</v>
      </c>
      <c r="Q151" s="30">
        <v>686.40000000000009</v>
      </c>
    </row>
    <row r="152" spans="1:17" s="31" customFormat="1" x14ac:dyDescent="0.3">
      <c r="A152" s="16">
        <v>101</v>
      </c>
      <c r="B152" s="17" t="s">
        <v>1242</v>
      </c>
      <c r="C152" s="17" t="s">
        <v>647</v>
      </c>
      <c r="D152" s="17" t="s">
        <v>660</v>
      </c>
      <c r="E152" s="16">
        <v>200</v>
      </c>
      <c r="F152" s="17" t="s">
        <v>1243</v>
      </c>
      <c r="G152" s="17" t="s">
        <v>1244</v>
      </c>
      <c r="H152" s="16">
        <v>33</v>
      </c>
      <c r="I152" s="17">
        <v>60310</v>
      </c>
      <c r="J152" s="17" t="s">
        <v>651</v>
      </c>
      <c r="K152" s="26" t="s">
        <v>1245</v>
      </c>
      <c r="L152" s="27">
        <v>24899</v>
      </c>
      <c r="M152" s="16">
        <f>DATEDIF(L152,Q1,"Y")</f>
        <v>51</v>
      </c>
      <c r="N152" s="27">
        <v>35583</v>
      </c>
      <c r="O152" s="28">
        <f>DATEDIF(N152,Q1,"Y")</f>
        <v>21</v>
      </c>
      <c r="P152" s="29">
        <v>2288.0000000000005</v>
      </c>
      <c r="Q152" s="30">
        <v>457.60000000000014</v>
      </c>
    </row>
    <row r="153" spans="1:17" s="31" customFormat="1" x14ac:dyDescent="0.3">
      <c r="A153" s="16">
        <v>131</v>
      </c>
      <c r="B153" s="17" t="s">
        <v>1246</v>
      </c>
      <c r="C153" s="17" t="s">
        <v>696</v>
      </c>
      <c r="D153" s="17" t="s">
        <v>1158</v>
      </c>
      <c r="E153" s="16">
        <v>230</v>
      </c>
      <c r="F153" s="17" t="s">
        <v>1247</v>
      </c>
      <c r="G153" s="17" t="s">
        <v>1248</v>
      </c>
      <c r="H153" s="16">
        <v>28</v>
      </c>
      <c r="I153" s="17">
        <v>60329</v>
      </c>
      <c r="J153" s="17" t="s">
        <v>651</v>
      </c>
      <c r="K153" s="26" t="s">
        <v>1249</v>
      </c>
      <c r="L153" s="27">
        <v>28689</v>
      </c>
      <c r="M153" s="16">
        <f>DATEDIF(L153,Q1,"Y")</f>
        <v>40</v>
      </c>
      <c r="N153" s="27">
        <v>36821</v>
      </c>
      <c r="O153" s="28">
        <f>DATEDIF(N153,Q1,"Y")</f>
        <v>18</v>
      </c>
      <c r="P153" s="29">
        <v>2904.0000000000005</v>
      </c>
      <c r="Q153" s="30">
        <v>580.80000000000007</v>
      </c>
    </row>
    <row r="154" spans="1:17" s="31" customFormat="1" x14ac:dyDescent="0.3">
      <c r="A154" s="16">
        <v>110</v>
      </c>
      <c r="B154" s="17" t="s">
        <v>1250</v>
      </c>
      <c r="C154" s="17" t="s">
        <v>696</v>
      </c>
      <c r="D154" s="17" t="s">
        <v>697</v>
      </c>
      <c r="E154" s="16">
        <v>209</v>
      </c>
      <c r="F154" s="17" t="s">
        <v>1251</v>
      </c>
      <c r="G154" s="17" t="s">
        <v>1252</v>
      </c>
      <c r="H154" s="16">
        <v>70</v>
      </c>
      <c r="I154" s="17">
        <v>64298</v>
      </c>
      <c r="J154" s="17" t="s">
        <v>473</v>
      </c>
      <c r="K154" s="26" t="s">
        <v>1253</v>
      </c>
      <c r="L154" s="27">
        <v>27150</v>
      </c>
      <c r="M154" s="16">
        <f>DATEDIF(L154,Q1,"Y")</f>
        <v>44</v>
      </c>
      <c r="N154" s="27">
        <v>36040</v>
      </c>
      <c r="O154" s="28">
        <f>DATEDIF(N154,Q1,"Y")</f>
        <v>20</v>
      </c>
      <c r="P154" s="29">
        <v>3080.0000000000005</v>
      </c>
      <c r="Q154" s="30">
        <v>616.00000000000011</v>
      </c>
    </row>
    <row r="155" spans="1:17" s="31" customFormat="1" x14ac:dyDescent="0.3">
      <c r="A155" s="16">
        <v>109</v>
      </c>
      <c r="B155" s="17" t="s">
        <v>1254</v>
      </c>
      <c r="C155" s="17" t="s">
        <v>647</v>
      </c>
      <c r="D155" s="17" t="s">
        <v>648</v>
      </c>
      <c r="E155" s="16">
        <v>208</v>
      </c>
      <c r="F155" s="17" t="s">
        <v>1255</v>
      </c>
      <c r="G155" s="17" t="s">
        <v>1256</v>
      </c>
      <c r="H155" s="16">
        <v>23</v>
      </c>
      <c r="I155" s="17">
        <v>64291</v>
      </c>
      <c r="J155" s="17" t="s">
        <v>473</v>
      </c>
      <c r="K155" s="26" t="s">
        <v>1257</v>
      </c>
      <c r="L155" s="27">
        <v>29457</v>
      </c>
      <c r="M155" s="16">
        <f>DATEDIF(L155,Q1,"Y")</f>
        <v>38</v>
      </c>
      <c r="N155" s="27">
        <v>35999</v>
      </c>
      <c r="O155" s="28">
        <f>DATEDIF(N155,Q1,"Y")</f>
        <v>20</v>
      </c>
      <c r="P155" s="29">
        <v>2288.0000000000005</v>
      </c>
      <c r="Q155" s="30">
        <v>457.60000000000014</v>
      </c>
    </row>
    <row r="156" spans="1:17" s="31" customFormat="1" x14ac:dyDescent="0.3">
      <c r="A156" s="16">
        <v>114</v>
      </c>
      <c r="B156" s="17" t="s">
        <v>1258</v>
      </c>
      <c r="C156" s="17" t="s">
        <v>731</v>
      </c>
      <c r="D156" s="17" t="s">
        <v>737</v>
      </c>
      <c r="E156" s="16">
        <v>213</v>
      </c>
      <c r="F156" s="17" t="s">
        <v>1259</v>
      </c>
      <c r="G156" s="17" t="s">
        <v>1260</v>
      </c>
      <c r="H156" s="16">
        <v>29</v>
      </c>
      <c r="I156" s="17">
        <v>60330</v>
      </c>
      <c r="J156" s="17" t="s">
        <v>651</v>
      </c>
      <c r="K156" s="26" t="s">
        <v>1261</v>
      </c>
      <c r="L156" s="27">
        <v>23465</v>
      </c>
      <c r="M156" s="16">
        <f>DATEDIF(L156,Q1,"Y")</f>
        <v>55</v>
      </c>
      <c r="N156" s="27">
        <v>36163</v>
      </c>
      <c r="O156" s="28">
        <f>DATEDIF(N156,Q1,"Y")</f>
        <v>20</v>
      </c>
      <c r="P156" s="29">
        <v>3520</v>
      </c>
      <c r="Q156" s="30">
        <v>704</v>
      </c>
    </row>
    <row r="157" spans="1:17" s="31" customFormat="1" x14ac:dyDescent="0.3">
      <c r="A157" s="16">
        <v>74</v>
      </c>
      <c r="B157" s="17" t="s">
        <v>1262</v>
      </c>
      <c r="C157" s="17" t="s">
        <v>647</v>
      </c>
      <c r="D157" s="17" t="s">
        <v>648</v>
      </c>
      <c r="E157" s="16">
        <v>173</v>
      </c>
      <c r="F157" s="17" t="s">
        <v>1263</v>
      </c>
      <c r="G157" s="17" t="s">
        <v>1264</v>
      </c>
      <c r="H157" s="16">
        <v>9</v>
      </c>
      <c r="I157" s="17">
        <v>55125</v>
      </c>
      <c r="J157" s="17" t="s">
        <v>450</v>
      </c>
      <c r="K157" s="26" t="s">
        <v>1265</v>
      </c>
      <c r="L157" s="27">
        <v>25531</v>
      </c>
      <c r="M157" s="16">
        <f>DATEDIF(L157,Q1,"Y")</f>
        <v>49</v>
      </c>
      <c r="N157" s="27">
        <v>34142</v>
      </c>
      <c r="O157" s="28">
        <f>DATEDIF(N157,Q1,"Y")</f>
        <v>25</v>
      </c>
      <c r="P157" s="29">
        <v>2704</v>
      </c>
      <c r="Q157" s="30">
        <v>540.80000000000007</v>
      </c>
    </row>
  </sheetData>
  <mergeCells count="1">
    <mergeCell ref="A1:B1"/>
  </mergeCells>
  <pageMargins left="0.78740157480314965" right="0.78740157480314965" top="0.98425196850393704" bottom="0.98425196850393704" header="0.51181102362204722" footer="0.51181102362204722"/>
  <pageSetup paperSize="9" scale="46" orientation="landscape" r:id="rId1"/>
  <headerFooter alignWithMargins="0">
    <oddHeader>&amp;L&amp;A&amp;R&amp;P von &amp;N</oddHeader>
    <oddFooter>&amp;R&amp;D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E7268C-028F-4ED8-B0F7-78098C791770}">
  <sheetPr>
    <tabColor rgb="FF7030A0"/>
  </sheetPr>
  <dimension ref="A1:G132"/>
  <sheetViews>
    <sheetView zoomScaleNormal="100" workbookViewId="0">
      <selection sqref="A1:E1"/>
    </sheetView>
  </sheetViews>
  <sheetFormatPr baseColWidth="10" defaultColWidth="11.44140625" defaultRowHeight="15.6" x14ac:dyDescent="0.3"/>
  <cols>
    <col min="1" max="1" width="16.6640625" style="97" customWidth="1"/>
    <col min="2" max="2" width="16.6640625" style="57" customWidth="1"/>
    <col min="3" max="3" width="16.6640625" style="56" customWidth="1"/>
    <col min="4" max="5" width="16.6640625" style="57" customWidth="1"/>
    <col min="6" max="16384" width="11.44140625" style="56"/>
  </cols>
  <sheetData>
    <row r="1" spans="1:7" s="92" customFormat="1" ht="18.600000000000001" x14ac:dyDescent="0.4">
      <c r="A1" s="91" t="s">
        <v>2046</v>
      </c>
      <c r="B1" s="91"/>
      <c r="C1" s="91"/>
      <c r="D1" s="91"/>
      <c r="E1" s="91"/>
    </row>
    <row r="2" spans="1:7" ht="16.2" x14ac:dyDescent="0.35">
      <c r="A2" s="93" t="s">
        <v>632</v>
      </c>
      <c r="B2" s="94" t="s">
        <v>2047</v>
      </c>
      <c r="D2" s="95" t="s">
        <v>2047</v>
      </c>
      <c r="E2" s="95" t="s">
        <v>2048</v>
      </c>
      <c r="F2" s="96"/>
    </row>
    <row r="3" spans="1:7" x14ac:dyDescent="0.3">
      <c r="A3" s="97" t="s">
        <v>1461</v>
      </c>
      <c r="B3" s="98" t="s">
        <v>2049</v>
      </c>
      <c r="D3" s="57" t="s">
        <v>2050</v>
      </c>
      <c r="E3" s="99"/>
      <c r="G3" s="100"/>
    </row>
    <row r="4" spans="1:7" x14ac:dyDescent="0.3">
      <c r="A4" s="97" t="s">
        <v>1469</v>
      </c>
      <c r="B4" s="98" t="s">
        <v>2051</v>
      </c>
      <c r="D4" s="57" t="s">
        <v>2052</v>
      </c>
      <c r="E4" s="99"/>
      <c r="G4" s="100"/>
    </row>
    <row r="5" spans="1:7" x14ac:dyDescent="0.3">
      <c r="A5" s="97" t="s">
        <v>1477</v>
      </c>
      <c r="B5" s="98" t="s">
        <v>2053</v>
      </c>
      <c r="D5" s="57" t="s">
        <v>2051</v>
      </c>
      <c r="E5" s="99"/>
      <c r="G5" s="100"/>
    </row>
    <row r="6" spans="1:7" x14ac:dyDescent="0.3">
      <c r="A6" s="97" t="s">
        <v>1482</v>
      </c>
      <c r="B6" s="98" t="s">
        <v>2049</v>
      </c>
      <c r="D6" s="57" t="s">
        <v>2053</v>
      </c>
      <c r="E6" s="99"/>
      <c r="G6" s="100"/>
    </row>
    <row r="7" spans="1:7" x14ac:dyDescent="0.3">
      <c r="A7" s="97" t="s">
        <v>1489</v>
      </c>
      <c r="B7" s="98" t="s">
        <v>2050</v>
      </c>
      <c r="D7" s="57" t="s">
        <v>2054</v>
      </c>
      <c r="E7" s="99"/>
      <c r="G7" s="100"/>
    </row>
    <row r="8" spans="1:7" x14ac:dyDescent="0.3">
      <c r="A8" s="97" t="s">
        <v>1489</v>
      </c>
      <c r="B8" s="98" t="s">
        <v>2053</v>
      </c>
      <c r="D8" s="57" t="s">
        <v>2049</v>
      </c>
      <c r="E8" s="99"/>
      <c r="G8" s="100"/>
    </row>
    <row r="9" spans="1:7" x14ac:dyDescent="0.3">
      <c r="A9" s="97" t="s">
        <v>1489</v>
      </c>
      <c r="B9" s="98" t="s">
        <v>2049</v>
      </c>
      <c r="G9" s="100"/>
    </row>
    <row r="10" spans="1:7" x14ac:dyDescent="0.3">
      <c r="A10" s="97" t="s">
        <v>1504</v>
      </c>
      <c r="B10" s="98" t="s">
        <v>2054</v>
      </c>
      <c r="G10" s="100"/>
    </row>
    <row r="11" spans="1:7" x14ac:dyDescent="0.3">
      <c r="A11" s="97" t="s">
        <v>1509</v>
      </c>
      <c r="B11" s="98" t="s">
        <v>2049</v>
      </c>
      <c r="G11" s="100"/>
    </row>
    <row r="12" spans="1:7" x14ac:dyDescent="0.3">
      <c r="A12" s="97" t="s">
        <v>1515</v>
      </c>
      <c r="B12" s="98" t="s">
        <v>2052</v>
      </c>
      <c r="G12" s="100"/>
    </row>
    <row r="13" spans="1:7" x14ac:dyDescent="0.3">
      <c r="A13" s="97" t="s">
        <v>1515</v>
      </c>
      <c r="B13" s="98" t="s">
        <v>2051</v>
      </c>
      <c r="G13" s="100"/>
    </row>
    <row r="14" spans="1:7" x14ac:dyDescent="0.3">
      <c r="A14" s="97" t="s">
        <v>1525</v>
      </c>
      <c r="B14" s="98" t="s">
        <v>2050</v>
      </c>
      <c r="G14" s="100"/>
    </row>
    <row r="15" spans="1:7" x14ac:dyDescent="0.3">
      <c r="A15" s="97" t="s">
        <v>1529</v>
      </c>
      <c r="B15" s="98" t="s">
        <v>2050</v>
      </c>
      <c r="G15" s="100"/>
    </row>
    <row r="16" spans="1:7" x14ac:dyDescent="0.3">
      <c r="A16" s="97" t="s">
        <v>1529</v>
      </c>
      <c r="B16" s="98" t="s">
        <v>2049</v>
      </c>
      <c r="G16" s="100"/>
    </row>
    <row r="17" spans="1:7" x14ac:dyDescent="0.3">
      <c r="A17" s="97" t="s">
        <v>1535</v>
      </c>
      <c r="B17" s="98" t="s">
        <v>2053</v>
      </c>
      <c r="G17" s="100"/>
    </row>
    <row r="18" spans="1:7" x14ac:dyDescent="0.3">
      <c r="A18" s="97" t="s">
        <v>1539</v>
      </c>
      <c r="B18" s="98" t="s">
        <v>2054</v>
      </c>
      <c r="G18" s="100"/>
    </row>
    <row r="19" spans="1:7" x14ac:dyDescent="0.3">
      <c r="A19" s="97" t="s">
        <v>1543</v>
      </c>
      <c r="B19" s="98" t="s">
        <v>2051</v>
      </c>
      <c r="G19" s="100"/>
    </row>
    <row r="20" spans="1:7" x14ac:dyDescent="0.3">
      <c r="A20" s="97" t="s">
        <v>1543</v>
      </c>
      <c r="B20" s="98" t="s">
        <v>2049</v>
      </c>
      <c r="G20" s="100"/>
    </row>
    <row r="21" spans="1:7" x14ac:dyDescent="0.3">
      <c r="A21" s="97" t="s">
        <v>1552</v>
      </c>
      <c r="B21" s="98" t="s">
        <v>2052</v>
      </c>
      <c r="G21" s="100"/>
    </row>
    <row r="22" spans="1:7" x14ac:dyDescent="0.3">
      <c r="A22" s="97" t="s">
        <v>1556</v>
      </c>
      <c r="B22" s="98" t="s">
        <v>2050</v>
      </c>
      <c r="G22" s="100"/>
    </row>
    <row r="23" spans="1:7" x14ac:dyDescent="0.3">
      <c r="A23" s="97" t="s">
        <v>1556</v>
      </c>
      <c r="B23" s="98" t="s">
        <v>2050</v>
      </c>
    </row>
    <row r="24" spans="1:7" x14ac:dyDescent="0.3">
      <c r="A24" s="97" t="s">
        <v>1563</v>
      </c>
      <c r="B24" s="98" t="s">
        <v>2053</v>
      </c>
    </row>
    <row r="25" spans="1:7" x14ac:dyDescent="0.3">
      <c r="A25" s="97" t="s">
        <v>1563</v>
      </c>
      <c r="B25" s="98" t="s">
        <v>2049</v>
      </c>
    </row>
    <row r="26" spans="1:7" x14ac:dyDescent="0.3">
      <c r="A26" s="97" t="s">
        <v>1571</v>
      </c>
      <c r="B26" s="98" t="s">
        <v>2054</v>
      </c>
    </row>
    <row r="27" spans="1:7" x14ac:dyDescent="0.3">
      <c r="A27" s="97" t="s">
        <v>1551</v>
      </c>
      <c r="B27" s="98" t="s">
        <v>2049</v>
      </c>
    </row>
    <row r="28" spans="1:7" x14ac:dyDescent="0.3">
      <c r="A28" s="97" t="s">
        <v>1578</v>
      </c>
      <c r="B28" s="98" t="s">
        <v>2051</v>
      </c>
    </row>
    <row r="29" spans="1:7" x14ac:dyDescent="0.3">
      <c r="A29" s="97" t="s">
        <v>1583</v>
      </c>
      <c r="B29" s="98" t="s">
        <v>2054</v>
      </c>
    </row>
    <row r="30" spans="1:7" x14ac:dyDescent="0.3">
      <c r="A30" s="97" t="s">
        <v>1588</v>
      </c>
      <c r="B30" s="98" t="s">
        <v>2050</v>
      </c>
    </row>
    <row r="31" spans="1:7" x14ac:dyDescent="0.3">
      <c r="A31" s="97" t="s">
        <v>1588</v>
      </c>
      <c r="B31" s="98" t="s">
        <v>2050</v>
      </c>
    </row>
    <row r="32" spans="1:7" x14ac:dyDescent="0.3">
      <c r="A32" s="97" t="s">
        <v>1596</v>
      </c>
      <c r="B32" s="98" t="s">
        <v>2053</v>
      </c>
    </row>
    <row r="33" spans="1:2" x14ac:dyDescent="0.3">
      <c r="A33" s="97" t="s">
        <v>1596</v>
      </c>
      <c r="B33" s="98" t="s">
        <v>2049</v>
      </c>
    </row>
    <row r="34" spans="1:2" x14ac:dyDescent="0.3">
      <c r="A34" s="97" t="s">
        <v>1603</v>
      </c>
      <c r="B34" s="98" t="s">
        <v>2054</v>
      </c>
    </row>
    <row r="35" spans="1:2" x14ac:dyDescent="0.3">
      <c r="A35" s="97" t="s">
        <v>1607</v>
      </c>
      <c r="B35" s="98" t="s">
        <v>2049</v>
      </c>
    </row>
    <row r="36" spans="1:2" x14ac:dyDescent="0.3">
      <c r="A36" s="97" t="s">
        <v>1514</v>
      </c>
      <c r="B36" s="98" t="s">
        <v>2051</v>
      </c>
    </row>
    <row r="37" spans="1:2" x14ac:dyDescent="0.3">
      <c r="A37" s="97" t="s">
        <v>1614</v>
      </c>
      <c r="B37" s="98" t="s">
        <v>2049</v>
      </c>
    </row>
    <row r="38" spans="1:2" x14ac:dyDescent="0.3">
      <c r="A38" s="97" t="s">
        <v>1618</v>
      </c>
      <c r="B38" s="98" t="s">
        <v>2049</v>
      </c>
    </row>
    <row r="39" spans="1:2" x14ac:dyDescent="0.3">
      <c r="A39" s="97" t="s">
        <v>1622</v>
      </c>
      <c r="B39" s="98" t="s">
        <v>2049</v>
      </c>
    </row>
    <row r="40" spans="1:2" x14ac:dyDescent="0.3">
      <c r="A40" s="97" t="s">
        <v>1626</v>
      </c>
      <c r="B40" s="98" t="s">
        <v>2049</v>
      </c>
    </row>
    <row r="41" spans="1:2" x14ac:dyDescent="0.3">
      <c r="A41" s="97" t="s">
        <v>1630</v>
      </c>
      <c r="B41" s="98" t="s">
        <v>2049</v>
      </c>
    </row>
    <row r="42" spans="1:2" x14ac:dyDescent="0.3">
      <c r="A42" s="97" t="s">
        <v>1634</v>
      </c>
      <c r="B42" s="98" t="s">
        <v>2054</v>
      </c>
    </row>
    <row r="43" spans="1:2" x14ac:dyDescent="0.3">
      <c r="A43" s="97" t="s">
        <v>1638</v>
      </c>
      <c r="B43" s="98" t="s">
        <v>2049</v>
      </c>
    </row>
    <row r="44" spans="1:2" x14ac:dyDescent="0.3">
      <c r="A44" s="97" t="s">
        <v>1642</v>
      </c>
      <c r="B44" s="98" t="s">
        <v>2049</v>
      </c>
    </row>
    <row r="45" spans="1:2" x14ac:dyDescent="0.3">
      <c r="A45" s="97" t="s">
        <v>1498</v>
      </c>
      <c r="B45" s="98" t="s">
        <v>2049</v>
      </c>
    </row>
    <row r="46" spans="1:2" x14ac:dyDescent="0.3">
      <c r="A46" s="97" t="s">
        <v>1649</v>
      </c>
      <c r="B46" s="98" t="s">
        <v>2049</v>
      </c>
    </row>
    <row r="47" spans="1:2" x14ac:dyDescent="0.3">
      <c r="A47" s="97" t="s">
        <v>1653</v>
      </c>
      <c r="B47" s="98" t="s">
        <v>2049</v>
      </c>
    </row>
    <row r="48" spans="1:2" x14ac:dyDescent="0.3">
      <c r="B48" s="98"/>
    </row>
    <row r="49" spans="1:2" x14ac:dyDescent="0.3">
      <c r="B49" s="98"/>
    </row>
    <row r="50" spans="1:2" x14ac:dyDescent="0.3">
      <c r="B50" s="98"/>
    </row>
    <row r="51" spans="1:2" x14ac:dyDescent="0.3">
      <c r="B51" s="98"/>
    </row>
    <row r="52" spans="1:2" x14ac:dyDescent="0.3">
      <c r="A52" s="101"/>
      <c r="B52" s="98"/>
    </row>
    <row r="53" spans="1:2" x14ac:dyDescent="0.3">
      <c r="B53" s="98"/>
    </row>
    <row r="54" spans="1:2" x14ac:dyDescent="0.3">
      <c r="B54" s="98"/>
    </row>
    <row r="55" spans="1:2" x14ac:dyDescent="0.3">
      <c r="B55" s="98"/>
    </row>
    <row r="56" spans="1:2" x14ac:dyDescent="0.3">
      <c r="B56" s="98"/>
    </row>
    <row r="57" spans="1:2" x14ac:dyDescent="0.3">
      <c r="B57" s="98"/>
    </row>
    <row r="58" spans="1:2" x14ac:dyDescent="0.3">
      <c r="B58" s="98"/>
    </row>
    <row r="59" spans="1:2" x14ac:dyDescent="0.3">
      <c r="B59" s="98"/>
    </row>
    <row r="60" spans="1:2" x14ac:dyDescent="0.3">
      <c r="B60" s="98"/>
    </row>
    <row r="61" spans="1:2" x14ac:dyDescent="0.3">
      <c r="B61" s="98"/>
    </row>
    <row r="62" spans="1:2" x14ac:dyDescent="0.3">
      <c r="B62" s="98"/>
    </row>
    <row r="63" spans="1:2" x14ac:dyDescent="0.3">
      <c r="B63" s="98"/>
    </row>
    <row r="64" spans="1:2" x14ac:dyDescent="0.3">
      <c r="B64" s="98"/>
    </row>
    <row r="65" spans="2:2" x14ac:dyDescent="0.3">
      <c r="B65" s="98"/>
    </row>
    <row r="66" spans="2:2" x14ac:dyDescent="0.3">
      <c r="B66" s="98"/>
    </row>
    <row r="67" spans="2:2" x14ac:dyDescent="0.3">
      <c r="B67" s="98"/>
    </row>
    <row r="68" spans="2:2" x14ac:dyDescent="0.3">
      <c r="B68" s="98"/>
    </row>
    <row r="69" spans="2:2" x14ac:dyDescent="0.3">
      <c r="B69" s="98"/>
    </row>
    <row r="70" spans="2:2" x14ac:dyDescent="0.3">
      <c r="B70" s="98"/>
    </row>
    <row r="71" spans="2:2" x14ac:dyDescent="0.3">
      <c r="B71" s="98"/>
    </row>
    <row r="72" spans="2:2" x14ac:dyDescent="0.3">
      <c r="B72" s="98"/>
    </row>
    <row r="73" spans="2:2" x14ac:dyDescent="0.3">
      <c r="B73" s="98"/>
    </row>
    <row r="74" spans="2:2" x14ac:dyDescent="0.3">
      <c r="B74" s="98"/>
    </row>
    <row r="75" spans="2:2" x14ac:dyDescent="0.3">
      <c r="B75" s="98"/>
    </row>
    <row r="76" spans="2:2" x14ac:dyDescent="0.3">
      <c r="B76" s="98"/>
    </row>
    <row r="77" spans="2:2" x14ac:dyDescent="0.3">
      <c r="B77" s="98"/>
    </row>
    <row r="78" spans="2:2" x14ac:dyDescent="0.3">
      <c r="B78" s="98"/>
    </row>
    <row r="79" spans="2:2" x14ac:dyDescent="0.3">
      <c r="B79" s="98"/>
    </row>
    <row r="80" spans="2:2" x14ac:dyDescent="0.3">
      <c r="B80" s="98"/>
    </row>
    <row r="81" spans="2:2" x14ac:dyDescent="0.3">
      <c r="B81" s="98"/>
    </row>
    <row r="82" spans="2:2" x14ac:dyDescent="0.3">
      <c r="B82" s="98"/>
    </row>
    <row r="83" spans="2:2" x14ac:dyDescent="0.3">
      <c r="B83" s="98"/>
    </row>
    <row r="84" spans="2:2" x14ac:dyDescent="0.3">
      <c r="B84" s="98"/>
    </row>
    <row r="85" spans="2:2" x14ac:dyDescent="0.3">
      <c r="B85" s="98"/>
    </row>
    <row r="86" spans="2:2" x14ac:dyDescent="0.3">
      <c r="B86" s="98"/>
    </row>
    <row r="87" spans="2:2" x14ac:dyDescent="0.3">
      <c r="B87" s="98"/>
    </row>
    <row r="88" spans="2:2" x14ac:dyDescent="0.3">
      <c r="B88" s="98"/>
    </row>
    <row r="89" spans="2:2" x14ac:dyDescent="0.3">
      <c r="B89" s="98"/>
    </row>
    <row r="90" spans="2:2" x14ac:dyDescent="0.3">
      <c r="B90" s="98"/>
    </row>
    <row r="91" spans="2:2" x14ac:dyDescent="0.3">
      <c r="B91" s="98"/>
    </row>
    <row r="92" spans="2:2" x14ac:dyDescent="0.3">
      <c r="B92" s="98"/>
    </row>
    <row r="93" spans="2:2" x14ac:dyDescent="0.3">
      <c r="B93" s="98"/>
    </row>
    <row r="94" spans="2:2" x14ac:dyDescent="0.3">
      <c r="B94" s="98"/>
    </row>
    <row r="95" spans="2:2" x14ac:dyDescent="0.3">
      <c r="B95" s="98"/>
    </row>
    <row r="96" spans="2:2" x14ac:dyDescent="0.3">
      <c r="B96" s="98"/>
    </row>
    <row r="97" spans="2:2" x14ac:dyDescent="0.3">
      <c r="B97" s="98"/>
    </row>
    <row r="98" spans="2:2" x14ac:dyDescent="0.3">
      <c r="B98" s="98"/>
    </row>
    <row r="99" spans="2:2" x14ac:dyDescent="0.3">
      <c r="B99" s="98"/>
    </row>
    <row r="100" spans="2:2" x14ac:dyDescent="0.3">
      <c r="B100" s="98"/>
    </row>
    <row r="101" spans="2:2" x14ac:dyDescent="0.3">
      <c r="B101" s="98"/>
    </row>
    <row r="102" spans="2:2" x14ac:dyDescent="0.3">
      <c r="B102" s="98"/>
    </row>
    <row r="103" spans="2:2" x14ac:dyDescent="0.3">
      <c r="B103" s="98"/>
    </row>
    <row r="104" spans="2:2" x14ac:dyDescent="0.3">
      <c r="B104" s="98"/>
    </row>
    <row r="105" spans="2:2" x14ac:dyDescent="0.3">
      <c r="B105" s="98"/>
    </row>
    <row r="106" spans="2:2" x14ac:dyDescent="0.3">
      <c r="B106" s="98"/>
    </row>
    <row r="107" spans="2:2" x14ac:dyDescent="0.3">
      <c r="B107" s="98"/>
    </row>
    <row r="108" spans="2:2" x14ac:dyDescent="0.3">
      <c r="B108" s="98"/>
    </row>
    <row r="109" spans="2:2" x14ac:dyDescent="0.3">
      <c r="B109" s="98"/>
    </row>
    <row r="110" spans="2:2" x14ac:dyDescent="0.3">
      <c r="B110" s="98"/>
    </row>
    <row r="111" spans="2:2" x14ac:dyDescent="0.3">
      <c r="B111" s="98"/>
    </row>
    <row r="112" spans="2:2" x14ac:dyDescent="0.3">
      <c r="B112" s="98"/>
    </row>
    <row r="113" spans="2:2" x14ac:dyDescent="0.3">
      <c r="B113" s="98"/>
    </row>
    <row r="114" spans="2:2" x14ac:dyDescent="0.3">
      <c r="B114" s="98"/>
    </row>
    <row r="115" spans="2:2" x14ac:dyDescent="0.3">
      <c r="B115" s="98"/>
    </row>
    <row r="116" spans="2:2" x14ac:dyDescent="0.3">
      <c r="B116" s="98"/>
    </row>
    <row r="117" spans="2:2" x14ac:dyDescent="0.3">
      <c r="B117" s="98"/>
    </row>
    <row r="118" spans="2:2" x14ac:dyDescent="0.3">
      <c r="B118" s="98"/>
    </row>
    <row r="119" spans="2:2" x14ac:dyDescent="0.3">
      <c r="B119" s="98"/>
    </row>
    <row r="120" spans="2:2" x14ac:dyDescent="0.3">
      <c r="B120" s="98"/>
    </row>
    <row r="121" spans="2:2" x14ac:dyDescent="0.3">
      <c r="B121" s="98"/>
    </row>
    <row r="122" spans="2:2" x14ac:dyDescent="0.3">
      <c r="B122" s="98"/>
    </row>
    <row r="123" spans="2:2" x14ac:dyDescent="0.3">
      <c r="B123" s="98"/>
    </row>
    <row r="124" spans="2:2" x14ac:dyDescent="0.3">
      <c r="B124" s="98"/>
    </row>
    <row r="125" spans="2:2" x14ac:dyDescent="0.3">
      <c r="B125" s="98"/>
    </row>
    <row r="126" spans="2:2" x14ac:dyDescent="0.3">
      <c r="B126" s="98"/>
    </row>
    <row r="127" spans="2:2" x14ac:dyDescent="0.3">
      <c r="B127" s="98"/>
    </row>
    <row r="128" spans="2:2" x14ac:dyDescent="0.3">
      <c r="B128" s="98"/>
    </row>
    <row r="129" spans="2:2" x14ac:dyDescent="0.3">
      <c r="B129" s="98"/>
    </row>
    <row r="130" spans="2:2" x14ac:dyDescent="0.3">
      <c r="B130" s="98"/>
    </row>
    <row r="131" spans="2:2" x14ac:dyDescent="0.3">
      <c r="B131" s="98"/>
    </row>
    <row r="132" spans="2:2" x14ac:dyDescent="0.3">
      <c r="B132" s="98"/>
    </row>
  </sheetData>
  <mergeCells count="1">
    <mergeCell ref="A1:E1"/>
  </mergeCells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509886-DD98-4E17-BE2C-D8ED3C79272A}">
  <sheetPr>
    <tabColor rgb="FF7030A0"/>
  </sheetPr>
  <dimension ref="A1:G132"/>
  <sheetViews>
    <sheetView zoomScaleNormal="100" workbookViewId="0">
      <selection sqref="A1:E1"/>
    </sheetView>
  </sheetViews>
  <sheetFormatPr baseColWidth="10" defaultColWidth="16.109375" defaultRowHeight="15.6" x14ac:dyDescent="0.3"/>
  <cols>
    <col min="1" max="1" width="16.109375" style="97"/>
    <col min="2" max="3" width="16.109375" style="56"/>
    <col min="4" max="4" width="28" style="57" bestFit="1" customWidth="1"/>
    <col min="5" max="5" width="15.21875" style="56" customWidth="1"/>
    <col min="6" max="16384" width="16.109375" style="56"/>
  </cols>
  <sheetData>
    <row r="1" spans="1:7" s="102" customFormat="1" ht="18.600000000000001" x14ac:dyDescent="0.4">
      <c r="A1" s="91" t="s">
        <v>2055</v>
      </c>
      <c r="B1" s="91"/>
      <c r="C1" s="91"/>
      <c r="D1" s="91"/>
      <c r="E1" s="91"/>
    </row>
    <row r="2" spans="1:7" ht="16.2" x14ac:dyDescent="0.35">
      <c r="A2" s="93" t="s">
        <v>632</v>
      </c>
      <c r="B2" s="94" t="s">
        <v>2056</v>
      </c>
      <c r="D2" s="95" t="s">
        <v>2057</v>
      </c>
      <c r="E2" s="95" t="s">
        <v>2048</v>
      </c>
      <c r="F2" s="96"/>
    </row>
    <row r="3" spans="1:7" x14ac:dyDescent="0.3">
      <c r="A3" s="97" t="s">
        <v>1461</v>
      </c>
      <c r="B3" s="100">
        <v>3</v>
      </c>
      <c r="D3" s="57">
        <v>2</v>
      </c>
      <c r="E3" s="103"/>
      <c r="G3" s="100"/>
    </row>
    <row r="4" spans="1:7" x14ac:dyDescent="0.3">
      <c r="A4" s="97" t="s">
        <v>1469</v>
      </c>
      <c r="B4" s="100">
        <v>0.23983215456192863</v>
      </c>
      <c r="D4" s="57">
        <v>4</v>
      </c>
      <c r="E4" s="103"/>
      <c r="G4" s="100"/>
    </row>
    <row r="5" spans="1:7" x14ac:dyDescent="0.3">
      <c r="A5" s="97" t="s">
        <v>1477</v>
      </c>
      <c r="B5" s="100">
        <v>7.7149826735614599</v>
      </c>
      <c r="D5" s="57">
        <v>6</v>
      </c>
      <c r="E5" s="103"/>
      <c r="G5" s="100"/>
    </row>
    <row r="6" spans="1:7" x14ac:dyDescent="0.3">
      <c r="A6" s="97" t="s">
        <v>1482</v>
      </c>
      <c r="B6" s="100">
        <v>9.8319656742812285</v>
      </c>
      <c r="D6" s="57">
        <v>8</v>
      </c>
      <c r="E6" s="103"/>
      <c r="G6" s="100"/>
    </row>
    <row r="7" spans="1:7" x14ac:dyDescent="0.3">
      <c r="A7" s="97" t="s">
        <v>1489</v>
      </c>
      <c r="B7" s="100">
        <v>1.2137195632482323</v>
      </c>
      <c r="D7" s="57">
        <v>10</v>
      </c>
      <c r="E7" s="103"/>
      <c r="G7" s="100"/>
    </row>
    <row r="8" spans="1:7" x14ac:dyDescent="0.3">
      <c r="A8" s="97" t="s">
        <v>1489</v>
      </c>
      <c r="B8" s="100">
        <v>7.4519128788076863</v>
      </c>
      <c r="D8" s="57">
        <v>12</v>
      </c>
      <c r="E8" s="103"/>
      <c r="G8" s="100"/>
    </row>
    <row r="9" spans="1:7" x14ac:dyDescent="0.3">
      <c r="A9" s="97" t="s">
        <v>1489</v>
      </c>
      <c r="B9" s="100">
        <v>1.7500519212599552</v>
      </c>
      <c r="G9" s="100"/>
    </row>
    <row r="10" spans="1:7" x14ac:dyDescent="0.3">
      <c r="A10" s="97" t="s">
        <v>1504</v>
      </c>
      <c r="B10" s="100">
        <v>4.9429342976890585</v>
      </c>
      <c r="G10" s="100"/>
    </row>
    <row r="11" spans="1:7" x14ac:dyDescent="0.3">
      <c r="A11" s="97" t="s">
        <v>1509</v>
      </c>
      <c r="B11" s="100">
        <v>1.7002854299610848</v>
      </c>
      <c r="G11" s="100"/>
    </row>
    <row r="12" spans="1:7" x14ac:dyDescent="0.3">
      <c r="A12" s="97" t="s">
        <v>1515</v>
      </c>
      <c r="B12" s="100">
        <v>6.7600679036210742</v>
      </c>
      <c r="G12" s="100"/>
    </row>
    <row r="13" spans="1:7" x14ac:dyDescent="0.3">
      <c r="A13" s="97" t="s">
        <v>1515</v>
      </c>
      <c r="B13" s="100">
        <v>8.20349712149293</v>
      </c>
      <c r="G13" s="100"/>
    </row>
    <row r="14" spans="1:7" x14ac:dyDescent="0.3">
      <c r="A14" s="97" t="s">
        <v>1525</v>
      </c>
      <c r="B14" s="100">
        <v>6.1459147401956145</v>
      </c>
      <c r="G14" s="100"/>
    </row>
    <row r="15" spans="1:7" x14ac:dyDescent="0.3">
      <c r="A15" s="97" t="s">
        <v>1529</v>
      </c>
      <c r="B15" s="100">
        <v>0.88865650157078147</v>
      </c>
      <c r="G15" s="100"/>
    </row>
    <row r="16" spans="1:7" x14ac:dyDescent="0.3">
      <c r="A16" s="97" t="s">
        <v>1529</v>
      </c>
      <c r="B16" s="100">
        <v>7.4802711147954772</v>
      </c>
      <c r="G16" s="100"/>
    </row>
    <row r="17" spans="1:7" x14ac:dyDescent="0.3">
      <c r="A17" s="97" t="s">
        <v>1535</v>
      </c>
      <c r="B17" s="100">
        <v>6.1060733962206006</v>
      </c>
      <c r="G17" s="100"/>
    </row>
    <row r="18" spans="1:7" x14ac:dyDescent="0.3">
      <c r="A18" s="97" t="s">
        <v>1539</v>
      </c>
      <c r="B18" s="100">
        <v>5.3692516185465387</v>
      </c>
      <c r="G18" s="100"/>
    </row>
    <row r="19" spans="1:7" x14ac:dyDescent="0.3">
      <c r="A19" s="97" t="s">
        <v>1543</v>
      </c>
      <c r="B19" s="100">
        <v>9.2666019623997187</v>
      </c>
      <c r="G19" s="100"/>
    </row>
    <row r="20" spans="1:7" x14ac:dyDescent="0.3">
      <c r="A20" s="97" t="s">
        <v>1543</v>
      </c>
      <c r="B20" s="100">
        <v>3.1600709181898567</v>
      </c>
      <c r="G20" s="100"/>
    </row>
    <row r="21" spans="1:7" x14ac:dyDescent="0.3">
      <c r="A21" s="97" t="s">
        <v>1552</v>
      </c>
      <c r="B21" s="100">
        <v>2.388612375548357</v>
      </c>
      <c r="G21" s="100"/>
    </row>
    <row r="22" spans="1:7" x14ac:dyDescent="0.3">
      <c r="A22" s="97" t="s">
        <v>1556</v>
      </c>
      <c r="B22" s="100">
        <v>0.25633673371316834</v>
      </c>
      <c r="G22" s="100"/>
    </row>
    <row r="23" spans="1:7" x14ac:dyDescent="0.3">
      <c r="A23" s="97" t="s">
        <v>1556</v>
      </c>
      <c r="B23" s="100">
        <v>0.11773960201768907</v>
      </c>
    </row>
    <row r="24" spans="1:7" x14ac:dyDescent="0.3">
      <c r="A24" s="97" t="s">
        <v>1563</v>
      </c>
      <c r="B24" s="100">
        <v>5.7693980221322185</v>
      </c>
    </row>
    <row r="25" spans="1:7" x14ac:dyDescent="0.3">
      <c r="A25" s="97" t="s">
        <v>1563</v>
      </c>
      <c r="B25" s="100">
        <v>0.61308702048405883</v>
      </c>
    </row>
    <row r="26" spans="1:7" x14ac:dyDescent="0.3">
      <c r="A26" s="97" t="s">
        <v>1571</v>
      </c>
      <c r="B26" s="100">
        <v>9.6954610330043582</v>
      </c>
    </row>
    <row r="27" spans="1:7" x14ac:dyDescent="0.3">
      <c r="A27" s="97" t="s">
        <v>1551</v>
      </c>
      <c r="B27" s="100">
        <v>3.9585074709288892</v>
      </c>
    </row>
    <row r="28" spans="1:7" x14ac:dyDescent="0.3">
      <c r="A28" s="97" t="s">
        <v>1578</v>
      </c>
      <c r="B28" s="100">
        <v>3.789056629564147</v>
      </c>
    </row>
    <row r="29" spans="1:7" x14ac:dyDescent="0.3">
      <c r="A29" s="97" t="s">
        <v>1583</v>
      </c>
      <c r="B29" s="100">
        <v>1.4980096948225874</v>
      </c>
    </row>
    <row r="30" spans="1:7" x14ac:dyDescent="0.3">
      <c r="A30" s="97" t="s">
        <v>1588</v>
      </c>
      <c r="B30" s="100">
        <v>2.5085216753889004</v>
      </c>
    </row>
    <row r="31" spans="1:7" x14ac:dyDescent="0.3">
      <c r="A31" s="97" t="s">
        <v>1588</v>
      </c>
      <c r="B31" s="100">
        <v>4.5641815115357796</v>
      </c>
    </row>
    <row r="32" spans="1:7" x14ac:dyDescent="0.3">
      <c r="A32" s="97" t="s">
        <v>1596</v>
      </c>
      <c r="B32" s="100">
        <v>5.5264558997819133</v>
      </c>
    </row>
    <row r="33" spans="1:2" x14ac:dyDescent="0.3">
      <c r="A33" s="97" t="s">
        <v>1596</v>
      </c>
      <c r="B33" s="100">
        <v>3.7450586901198282</v>
      </c>
    </row>
    <row r="34" spans="1:2" x14ac:dyDescent="0.3">
      <c r="A34" s="97" t="s">
        <v>1603</v>
      </c>
      <c r="B34" s="100">
        <v>2.6592690768183092</v>
      </c>
    </row>
    <row r="35" spans="1:2" x14ac:dyDescent="0.3">
      <c r="A35" s="97" t="s">
        <v>1607</v>
      </c>
      <c r="B35" s="100">
        <v>3.2195088168951171</v>
      </c>
    </row>
    <row r="36" spans="1:2" x14ac:dyDescent="0.3">
      <c r="A36" s="97" t="s">
        <v>1514</v>
      </c>
      <c r="B36" s="100">
        <v>2.1311778604072149</v>
      </c>
    </row>
    <row r="37" spans="1:2" x14ac:dyDescent="0.3">
      <c r="A37" s="97" t="s">
        <v>1614</v>
      </c>
      <c r="B37" s="100">
        <v>2.6893210460423811</v>
      </c>
    </row>
    <row r="38" spans="1:2" x14ac:dyDescent="0.3">
      <c r="A38" s="97" t="s">
        <v>1618</v>
      </c>
      <c r="B38" s="100">
        <v>5.8858527397064995</v>
      </c>
    </row>
    <row r="39" spans="1:2" x14ac:dyDescent="0.3">
      <c r="A39" s="97" t="s">
        <v>1622</v>
      </c>
      <c r="B39" s="100">
        <v>8.2745841438613965</v>
      </c>
    </row>
    <row r="40" spans="1:2" x14ac:dyDescent="0.3">
      <c r="A40" s="97" t="s">
        <v>1626</v>
      </c>
      <c r="B40" s="100">
        <v>1.5336458872936609</v>
      </c>
    </row>
    <row r="41" spans="1:2" x14ac:dyDescent="0.3">
      <c r="A41" s="97" t="s">
        <v>1630</v>
      </c>
      <c r="B41" s="100">
        <v>6.3953113493962421</v>
      </c>
    </row>
    <row r="42" spans="1:2" x14ac:dyDescent="0.3">
      <c r="A42" s="97" t="s">
        <v>1634</v>
      </c>
      <c r="B42" s="100">
        <v>0.46306410976601375</v>
      </c>
    </row>
    <row r="43" spans="1:2" x14ac:dyDescent="0.3">
      <c r="A43" s="97" t="s">
        <v>1638</v>
      </c>
      <c r="B43" s="100">
        <v>3.5213465635705177</v>
      </c>
    </row>
    <row r="44" spans="1:2" x14ac:dyDescent="0.3">
      <c r="A44" s="97" t="s">
        <v>1642</v>
      </c>
      <c r="B44" s="100">
        <v>6.6202715238827805</v>
      </c>
    </row>
    <row r="45" spans="1:2" x14ac:dyDescent="0.3">
      <c r="A45" s="97" t="s">
        <v>1498</v>
      </c>
      <c r="B45" s="100">
        <v>1.0852351448724351</v>
      </c>
    </row>
    <row r="46" spans="1:2" x14ac:dyDescent="0.3">
      <c r="A46" s="97" t="s">
        <v>1649</v>
      </c>
      <c r="B46" s="100">
        <v>8.4120015054410802E-2</v>
      </c>
    </row>
    <row r="47" spans="1:2" x14ac:dyDescent="0.3">
      <c r="A47" s="97" t="s">
        <v>1653</v>
      </c>
      <c r="B47" s="100">
        <v>8.905297273333483</v>
      </c>
    </row>
    <row r="48" spans="1:2" x14ac:dyDescent="0.3">
      <c r="A48" s="97" t="s">
        <v>1656</v>
      </c>
      <c r="B48" s="100">
        <v>6.5413628145822278</v>
      </c>
    </row>
    <row r="49" spans="1:2" x14ac:dyDescent="0.3">
      <c r="A49" s="97" t="s">
        <v>1656</v>
      </c>
      <c r="B49" s="100">
        <v>0.94889275155818131</v>
      </c>
    </row>
    <row r="50" spans="1:2" x14ac:dyDescent="0.3">
      <c r="A50" s="97" t="s">
        <v>1663</v>
      </c>
      <c r="B50" s="100">
        <v>9.4959853025835805</v>
      </c>
    </row>
    <row r="51" spans="1:2" x14ac:dyDescent="0.3">
      <c r="A51" s="97" t="s">
        <v>1667</v>
      </c>
      <c r="B51" s="100">
        <v>4.9063465483299629</v>
      </c>
    </row>
    <row r="52" spans="1:2" x14ac:dyDescent="0.3">
      <c r="A52" s="101" t="s">
        <v>1671</v>
      </c>
      <c r="B52" s="100">
        <v>6.2467167086113378</v>
      </c>
    </row>
    <row r="53" spans="1:2" x14ac:dyDescent="0.3">
      <c r="A53" s="97" t="s">
        <v>1503</v>
      </c>
      <c r="B53" s="100">
        <v>7.6253485493691189</v>
      </c>
    </row>
    <row r="54" spans="1:2" x14ac:dyDescent="0.3">
      <c r="A54" s="97" t="s">
        <v>1678</v>
      </c>
      <c r="B54" s="100">
        <v>9.7041026669411554</v>
      </c>
    </row>
    <row r="55" spans="1:2" x14ac:dyDescent="0.3">
      <c r="A55" s="97" t="s">
        <v>2058</v>
      </c>
      <c r="B55" s="100">
        <v>5.0278475270190182</v>
      </c>
    </row>
    <row r="56" spans="1:2" x14ac:dyDescent="0.3">
      <c r="A56" s="97" t="s">
        <v>1683</v>
      </c>
      <c r="B56" s="100">
        <v>8.1113225515090299</v>
      </c>
    </row>
    <row r="57" spans="1:2" x14ac:dyDescent="0.3">
      <c r="A57" s="97" t="s">
        <v>1683</v>
      </c>
      <c r="B57" s="100">
        <v>5.5328824280856379</v>
      </c>
    </row>
    <row r="58" spans="1:2" x14ac:dyDescent="0.3">
      <c r="A58" s="97" t="s">
        <v>1683</v>
      </c>
      <c r="B58" s="100">
        <v>1.9076754055886425</v>
      </c>
    </row>
    <row r="59" spans="1:2" x14ac:dyDescent="0.3">
      <c r="A59" s="97" t="s">
        <v>1692</v>
      </c>
      <c r="B59" s="100">
        <v>8.6213325617341106</v>
      </c>
    </row>
    <row r="60" spans="1:2" x14ac:dyDescent="0.3">
      <c r="A60" s="97" t="s">
        <v>1696</v>
      </c>
      <c r="B60" s="100">
        <v>4.0786725243993054</v>
      </c>
    </row>
    <row r="61" spans="1:2" x14ac:dyDescent="0.3">
      <c r="A61" s="97" t="s">
        <v>1699</v>
      </c>
      <c r="B61" s="100">
        <v>7.4949044729945697</v>
      </c>
    </row>
    <row r="62" spans="1:2" x14ac:dyDescent="0.3">
      <c r="A62" s="97" t="s">
        <v>1703</v>
      </c>
      <c r="B62" s="100">
        <v>6.872600537975492</v>
      </c>
    </row>
    <row r="63" spans="1:2" x14ac:dyDescent="0.3">
      <c r="A63" s="97" t="s">
        <v>1706</v>
      </c>
      <c r="B63" s="100">
        <v>1.2097094719525747</v>
      </c>
    </row>
    <row r="64" spans="1:2" x14ac:dyDescent="0.3">
      <c r="A64" s="97" t="s">
        <v>1710</v>
      </c>
      <c r="B64" s="100">
        <v>3.7990523178641133</v>
      </c>
    </row>
    <row r="65" spans="1:2" x14ac:dyDescent="0.3">
      <c r="A65" s="97" t="s">
        <v>1713</v>
      </c>
      <c r="B65" s="100">
        <v>9.0528134269075053</v>
      </c>
    </row>
    <row r="66" spans="1:2" x14ac:dyDescent="0.3">
      <c r="A66" s="97" t="s">
        <v>1718</v>
      </c>
      <c r="B66" s="100">
        <v>3.6530208066462722</v>
      </c>
    </row>
    <row r="67" spans="1:2" x14ac:dyDescent="0.3">
      <c r="A67" s="97" t="s">
        <v>1721</v>
      </c>
      <c r="B67" s="100">
        <v>7.6921774006309596</v>
      </c>
    </row>
    <row r="68" spans="1:2" x14ac:dyDescent="0.3">
      <c r="A68" s="97" t="s">
        <v>1721</v>
      </c>
      <c r="B68" s="100">
        <v>1.315597538733958</v>
      </c>
    </row>
    <row r="69" spans="1:2" x14ac:dyDescent="0.3">
      <c r="A69" s="97" t="s">
        <v>1726</v>
      </c>
      <c r="B69" s="100">
        <v>9.4003408994367597</v>
      </c>
    </row>
    <row r="70" spans="1:2" x14ac:dyDescent="0.3">
      <c r="A70" s="97" t="s">
        <v>1730</v>
      </c>
      <c r="B70" s="100">
        <v>9.0138461705280868</v>
      </c>
    </row>
    <row r="71" spans="1:2" x14ac:dyDescent="0.3">
      <c r="A71" s="97" t="s">
        <v>1734</v>
      </c>
      <c r="B71" s="100">
        <v>5.522978155075732</v>
      </c>
    </row>
    <row r="72" spans="1:2" x14ac:dyDescent="0.3">
      <c r="A72" s="97" t="s">
        <v>1734</v>
      </c>
      <c r="B72" s="100">
        <v>1.6010266218655045</v>
      </c>
    </row>
    <row r="73" spans="1:2" x14ac:dyDescent="0.3">
      <c r="A73" s="97" t="s">
        <v>1740</v>
      </c>
      <c r="B73" s="100">
        <v>2.4768990645227387</v>
      </c>
    </row>
    <row r="74" spans="1:2" x14ac:dyDescent="0.3">
      <c r="A74" s="97" t="s">
        <v>1740</v>
      </c>
      <c r="B74" s="100">
        <v>4.2495560576220059E-2</v>
      </c>
    </row>
    <row r="75" spans="1:2" x14ac:dyDescent="0.3">
      <c r="A75" s="97" t="s">
        <v>1745</v>
      </c>
      <c r="B75" s="100">
        <v>9.3701882463899899</v>
      </c>
    </row>
    <row r="76" spans="1:2" x14ac:dyDescent="0.3">
      <c r="A76" s="97" t="s">
        <v>1749</v>
      </c>
      <c r="B76" s="100">
        <v>9.8758112503541629</v>
      </c>
    </row>
    <row r="77" spans="1:2" x14ac:dyDescent="0.3">
      <c r="A77" s="97" t="s">
        <v>1752</v>
      </c>
      <c r="B77" s="100">
        <v>3.3806367512396864</v>
      </c>
    </row>
    <row r="78" spans="1:2" x14ac:dyDescent="0.3">
      <c r="A78" s="97" t="s">
        <v>1757</v>
      </c>
      <c r="B78" s="100">
        <v>7.5998805428403946</v>
      </c>
    </row>
    <row r="79" spans="1:2" x14ac:dyDescent="0.3">
      <c r="A79" s="97" t="s">
        <v>1757</v>
      </c>
      <c r="B79" s="100">
        <v>9.1201169053594882</v>
      </c>
    </row>
    <row r="80" spans="1:2" x14ac:dyDescent="0.3">
      <c r="A80" s="97" t="s">
        <v>1427</v>
      </c>
      <c r="B80" s="100">
        <v>4.0149340965908253</v>
      </c>
    </row>
    <row r="81" spans="1:2" x14ac:dyDescent="0.3">
      <c r="A81" s="97" t="s">
        <v>2059</v>
      </c>
      <c r="B81" s="100">
        <v>9.2301418407422258</v>
      </c>
    </row>
    <row r="82" spans="1:2" x14ac:dyDescent="0.3">
      <c r="A82" s="97" t="s">
        <v>1768</v>
      </c>
      <c r="B82" s="100">
        <v>7.8749711917676555</v>
      </c>
    </row>
    <row r="83" spans="1:2" x14ac:dyDescent="0.3">
      <c r="A83" s="97" t="s">
        <v>1771</v>
      </c>
      <c r="B83" s="100">
        <v>4.9225778858148281</v>
      </c>
    </row>
    <row r="84" spans="1:2" x14ac:dyDescent="0.3">
      <c r="A84" s="97" t="s">
        <v>1774</v>
      </c>
      <c r="B84" s="100">
        <v>3.0939947955847522</v>
      </c>
    </row>
    <row r="85" spans="1:2" x14ac:dyDescent="0.3">
      <c r="A85" s="97" t="s">
        <v>1778</v>
      </c>
      <c r="B85" s="100">
        <v>4.7125231794430213</v>
      </c>
    </row>
    <row r="86" spans="1:2" x14ac:dyDescent="0.3">
      <c r="A86" s="97" t="s">
        <v>1783</v>
      </c>
      <c r="B86" s="100">
        <v>7.9238969168059974</v>
      </c>
    </row>
    <row r="87" spans="1:2" x14ac:dyDescent="0.3">
      <c r="A87" s="97" t="s">
        <v>1787</v>
      </c>
      <c r="B87" s="100">
        <v>7.8663293141869737</v>
      </c>
    </row>
    <row r="88" spans="1:2" x14ac:dyDescent="0.3">
      <c r="A88" s="97" t="s">
        <v>1791</v>
      </c>
      <c r="B88" s="100">
        <v>6.7981558130722668</v>
      </c>
    </row>
    <row r="89" spans="1:2" x14ac:dyDescent="0.3">
      <c r="A89" s="97" t="s">
        <v>1795</v>
      </c>
      <c r="B89" s="100">
        <v>2.1829690770412027</v>
      </c>
    </row>
    <row r="90" spans="1:2" x14ac:dyDescent="0.3">
      <c r="A90" s="97" t="s">
        <v>1799</v>
      </c>
      <c r="B90" s="100">
        <v>7.515715559753736</v>
      </c>
    </row>
    <row r="91" spans="1:2" x14ac:dyDescent="0.3">
      <c r="A91" s="97" t="s">
        <v>1803</v>
      </c>
      <c r="B91" s="100">
        <v>6.5930324670465108</v>
      </c>
    </row>
    <row r="92" spans="1:2" x14ac:dyDescent="0.3">
      <c r="A92" s="97" t="s">
        <v>1807</v>
      </c>
      <c r="B92" s="100">
        <v>8.8080250675150662</v>
      </c>
    </row>
    <row r="93" spans="1:2" x14ac:dyDescent="0.3">
      <c r="A93" s="97" t="s">
        <v>1553</v>
      </c>
      <c r="B93" s="100">
        <v>8.7999376040125128</v>
      </c>
    </row>
    <row r="94" spans="1:2" x14ac:dyDescent="0.3">
      <c r="A94" s="97" t="s">
        <v>1553</v>
      </c>
      <c r="B94" s="100">
        <v>2.5481731578119016</v>
      </c>
    </row>
    <row r="95" spans="1:2" x14ac:dyDescent="0.3">
      <c r="A95" s="97" t="s">
        <v>1816</v>
      </c>
      <c r="B95" s="100">
        <v>6.5616367765275063</v>
      </c>
    </row>
    <row r="96" spans="1:2" x14ac:dyDescent="0.3">
      <c r="A96" s="97" t="s">
        <v>1820</v>
      </c>
      <c r="B96" s="100">
        <v>6.8272130410651126</v>
      </c>
    </row>
    <row r="97" spans="1:2" x14ac:dyDescent="0.3">
      <c r="A97" s="97" t="s">
        <v>1823</v>
      </c>
      <c r="B97" s="100">
        <v>3.7873487549711959</v>
      </c>
    </row>
    <row r="98" spans="1:2" x14ac:dyDescent="0.3">
      <c r="A98" s="97" t="s">
        <v>1823</v>
      </c>
      <c r="B98" s="100">
        <v>2.0281073250632975</v>
      </c>
    </row>
    <row r="99" spans="1:2" x14ac:dyDescent="0.3">
      <c r="A99" s="97" t="s">
        <v>1476</v>
      </c>
      <c r="B99" s="100">
        <v>9.6888026707173953</v>
      </c>
    </row>
    <row r="100" spans="1:2" x14ac:dyDescent="0.3">
      <c r="A100" s="97" t="s">
        <v>1834</v>
      </c>
      <c r="B100" s="100">
        <v>5.7129906480495007</v>
      </c>
    </row>
    <row r="101" spans="1:2" x14ac:dyDescent="0.3">
      <c r="A101" s="97" t="s">
        <v>1838</v>
      </c>
      <c r="B101" s="100">
        <v>9.7615792208756602</v>
      </c>
    </row>
    <row r="102" spans="1:2" x14ac:dyDescent="0.3">
      <c r="A102" s="97" t="s">
        <v>1841</v>
      </c>
      <c r="B102" s="100">
        <v>0.58732558968508708</v>
      </c>
    </row>
    <row r="103" spans="1:2" x14ac:dyDescent="0.3">
      <c r="A103" s="97" t="s">
        <v>1845</v>
      </c>
      <c r="B103" s="100">
        <v>3.819523160018937</v>
      </c>
    </row>
    <row r="104" spans="1:2" x14ac:dyDescent="0.3">
      <c r="A104" s="97" t="s">
        <v>1848</v>
      </c>
      <c r="B104" s="100">
        <v>6.2617888141283471</v>
      </c>
    </row>
    <row r="105" spans="1:2" x14ac:dyDescent="0.3">
      <c r="A105" s="97" t="s">
        <v>1852</v>
      </c>
      <c r="B105" s="100">
        <v>9.0211540076728376</v>
      </c>
    </row>
    <row r="106" spans="1:2" x14ac:dyDescent="0.3">
      <c r="A106" s="97" t="s">
        <v>1856</v>
      </c>
      <c r="B106" s="100">
        <v>7.5761293553338138</v>
      </c>
    </row>
    <row r="107" spans="1:2" x14ac:dyDescent="0.3">
      <c r="A107" s="97" t="s">
        <v>1856</v>
      </c>
      <c r="B107" s="100">
        <v>6.1139772800382453</v>
      </c>
    </row>
    <row r="108" spans="1:2" x14ac:dyDescent="0.3">
      <c r="A108" s="97" t="s">
        <v>1862</v>
      </c>
      <c r="B108" s="100">
        <v>6.8390128158518229</v>
      </c>
    </row>
    <row r="109" spans="1:2" x14ac:dyDescent="0.3">
      <c r="A109" s="97" t="s">
        <v>1866</v>
      </c>
      <c r="B109" s="100">
        <v>2.0705742563610174</v>
      </c>
    </row>
    <row r="110" spans="1:2" x14ac:dyDescent="0.3">
      <c r="A110" s="97" t="s">
        <v>1524</v>
      </c>
      <c r="B110" s="100">
        <v>1.9716622813215778</v>
      </c>
    </row>
    <row r="111" spans="1:2" x14ac:dyDescent="0.3">
      <c r="A111" s="97" t="s">
        <v>1524</v>
      </c>
      <c r="B111" s="100">
        <v>5.8967031086949051</v>
      </c>
    </row>
    <row r="112" spans="1:2" x14ac:dyDescent="0.3">
      <c r="A112" s="97" t="s">
        <v>1877</v>
      </c>
      <c r="B112" s="100">
        <v>9.4147418457322551</v>
      </c>
    </row>
    <row r="113" spans="1:2" x14ac:dyDescent="0.3">
      <c r="A113" s="97" t="s">
        <v>1877</v>
      </c>
      <c r="B113" s="100">
        <v>6.0336873883762534</v>
      </c>
    </row>
    <row r="114" spans="1:2" x14ac:dyDescent="0.3">
      <c r="A114" s="97" t="s">
        <v>1884</v>
      </c>
      <c r="B114" s="100">
        <v>3.1280459935698923</v>
      </c>
    </row>
    <row r="115" spans="1:2" x14ac:dyDescent="0.3">
      <c r="A115" s="97" t="s">
        <v>1888</v>
      </c>
      <c r="B115" s="100">
        <v>3.9790879271417348</v>
      </c>
    </row>
    <row r="116" spans="1:2" x14ac:dyDescent="0.3">
      <c r="A116" s="97" t="s">
        <v>1891</v>
      </c>
      <c r="B116" s="100">
        <v>2.8160788863855144</v>
      </c>
    </row>
    <row r="117" spans="1:2" x14ac:dyDescent="0.3">
      <c r="A117" s="97" t="s">
        <v>1891</v>
      </c>
      <c r="B117" s="100">
        <v>6.1176309688036383</v>
      </c>
    </row>
    <row r="118" spans="1:2" x14ac:dyDescent="0.3">
      <c r="A118" s="97" t="s">
        <v>1898</v>
      </c>
      <c r="B118" s="100">
        <v>1.8938461436199172</v>
      </c>
    </row>
    <row r="119" spans="1:2" x14ac:dyDescent="0.3">
      <c r="A119" s="97" t="s">
        <v>1898</v>
      </c>
      <c r="B119" s="100">
        <v>1.7161191974680845</v>
      </c>
    </row>
    <row r="120" spans="1:2" x14ac:dyDescent="0.3">
      <c r="A120" s="97" t="s">
        <v>1904</v>
      </c>
      <c r="B120" s="100">
        <v>7.3787383735969492</v>
      </c>
    </row>
    <row r="121" spans="1:2" x14ac:dyDescent="0.3">
      <c r="A121" s="97" t="s">
        <v>1908</v>
      </c>
      <c r="B121" s="100">
        <v>9.3694777120811157</v>
      </c>
    </row>
    <row r="122" spans="1:2" x14ac:dyDescent="0.3">
      <c r="A122" s="97" t="s">
        <v>1912</v>
      </c>
      <c r="B122" s="100">
        <v>5.5885077778118415</v>
      </c>
    </row>
    <row r="123" spans="1:2" x14ac:dyDescent="0.3">
      <c r="A123" s="97" t="s">
        <v>1916</v>
      </c>
      <c r="B123" s="100">
        <v>9.4211755323981947</v>
      </c>
    </row>
    <row r="124" spans="1:2" x14ac:dyDescent="0.3">
      <c r="A124" s="97" t="s">
        <v>1920</v>
      </c>
      <c r="B124" s="100">
        <v>7.0306195729259358</v>
      </c>
    </row>
    <row r="125" spans="1:2" x14ac:dyDescent="0.3">
      <c r="A125" s="97" t="s">
        <v>1924</v>
      </c>
      <c r="B125" s="100">
        <v>7.2670797507781586</v>
      </c>
    </row>
    <row r="126" spans="1:2" x14ac:dyDescent="0.3">
      <c r="A126" s="97" t="s">
        <v>1928</v>
      </c>
      <c r="B126" s="100">
        <v>4.6537909135522559</v>
      </c>
    </row>
    <row r="127" spans="1:2" x14ac:dyDescent="0.3">
      <c r="A127" s="97" t="s">
        <v>1932</v>
      </c>
      <c r="B127" s="100">
        <v>5.6313953411375914</v>
      </c>
    </row>
    <row r="128" spans="1:2" x14ac:dyDescent="0.3">
      <c r="A128" s="97" t="s">
        <v>1935</v>
      </c>
      <c r="B128" s="100">
        <v>0.74370978614939354</v>
      </c>
    </row>
    <row r="129" spans="1:2" x14ac:dyDescent="0.3">
      <c r="A129" s="97" t="s">
        <v>1939</v>
      </c>
      <c r="B129" s="100">
        <v>2.2466419670956239</v>
      </c>
    </row>
    <row r="130" spans="1:2" x14ac:dyDescent="0.3">
      <c r="A130" s="97" t="s">
        <v>1939</v>
      </c>
      <c r="B130" s="100">
        <v>7.0885395898302397</v>
      </c>
    </row>
    <row r="131" spans="1:2" x14ac:dyDescent="0.3">
      <c r="A131" s="97" t="s">
        <v>1488</v>
      </c>
      <c r="B131" s="100">
        <v>6.8070889112477939</v>
      </c>
    </row>
    <row r="132" spans="1:2" x14ac:dyDescent="0.3">
      <c r="A132" s="97" t="s">
        <v>1946</v>
      </c>
      <c r="B132" s="100">
        <v>7.9018062344432334</v>
      </c>
    </row>
  </sheetData>
  <mergeCells count="1">
    <mergeCell ref="A1:E1"/>
  </mergeCells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37D2D-91A4-4CB3-8695-0976B73C01A3}">
  <sheetPr>
    <tabColor rgb="FF7030A0"/>
  </sheetPr>
  <dimension ref="A1:D25"/>
  <sheetViews>
    <sheetView zoomScaleNormal="100" workbookViewId="0">
      <selection sqref="A1:E1"/>
    </sheetView>
  </sheetViews>
  <sheetFormatPr baseColWidth="10" defaultColWidth="11.44140625" defaultRowHeight="15.6" x14ac:dyDescent="0.3"/>
  <cols>
    <col min="1" max="1" width="58" style="106" bestFit="1" customWidth="1"/>
    <col min="2" max="2" width="19.77734375" style="121" bestFit="1" customWidth="1"/>
    <col min="3" max="3" width="2.33203125" style="106" bestFit="1" customWidth="1"/>
    <col min="4" max="4" width="9" style="106" bestFit="1" customWidth="1"/>
    <col min="5" max="7" width="12.6640625" style="106" customWidth="1"/>
    <col min="8" max="8" width="9.44140625" style="106" customWidth="1"/>
    <col min="9" max="16384" width="11.44140625" style="106"/>
  </cols>
  <sheetData>
    <row r="1" spans="1:4" ht="18.600000000000001" x14ac:dyDescent="0.3">
      <c r="A1" s="104" t="s">
        <v>2060</v>
      </c>
      <c r="B1" s="104"/>
      <c r="C1" s="105"/>
    </row>
    <row r="2" spans="1:4" x14ac:dyDescent="0.3">
      <c r="A2" s="105"/>
      <c r="B2" s="107"/>
      <c r="C2" s="105"/>
    </row>
    <row r="3" spans="1:4" x14ac:dyDescent="0.3">
      <c r="A3" s="105" t="s">
        <v>2061</v>
      </c>
      <c r="B3" s="108">
        <v>2</v>
      </c>
      <c r="C3" s="105"/>
    </row>
    <row r="4" spans="1:4" ht="16.2" thickBot="1" x14ac:dyDescent="0.35">
      <c r="A4" s="109" t="s">
        <v>2062</v>
      </c>
      <c r="B4" s="108">
        <v>1.45</v>
      </c>
      <c r="C4" s="105"/>
    </row>
    <row r="5" spans="1:4" x14ac:dyDescent="0.3">
      <c r="A5" s="110" t="s">
        <v>2063</v>
      </c>
      <c r="B5" s="111">
        <f>B3-B4</f>
        <v>0.55000000000000004</v>
      </c>
      <c r="C5" s="105"/>
    </row>
    <row r="6" spans="1:4" ht="37.799999999999997" customHeight="1" x14ac:dyDescent="0.3">
      <c r="A6" s="105" t="s">
        <v>2064</v>
      </c>
      <c r="B6" s="112">
        <v>1000</v>
      </c>
    </row>
    <row r="7" spans="1:4" ht="16.2" thickBot="1" x14ac:dyDescent="0.35">
      <c r="A7" s="109" t="s">
        <v>2065</v>
      </c>
      <c r="B7" s="113">
        <f>B5</f>
        <v>0.55000000000000004</v>
      </c>
      <c r="C7" s="105"/>
    </row>
    <row r="8" spans="1:4" ht="15.75" customHeight="1" x14ac:dyDescent="0.3">
      <c r="A8" s="110" t="s">
        <v>2066</v>
      </c>
      <c r="B8" s="114">
        <f>B6*B7</f>
        <v>550</v>
      </c>
      <c r="C8" s="115" t="s">
        <v>2067</v>
      </c>
      <c r="D8" s="116" t="s">
        <v>2068</v>
      </c>
    </row>
    <row r="9" spans="1:4" ht="27" customHeight="1" thickBot="1" x14ac:dyDescent="0.35">
      <c r="A9" s="109" t="s">
        <v>2069</v>
      </c>
      <c r="B9" s="114">
        <v>500</v>
      </c>
      <c r="C9" s="105"/>
    </row>
    <row r="10" spans="1:4" ht="15.75" customHeight="1" x14ac:dyDescent="0.3">
      <c r="A10" s="117" t="s">
        <v>2070</v>
      </c>
      <c r="B10" s="118">
        <f>B8-B9</f>
        <v>50</v>
      </c>
      <c r="C10" s="115" t="s">
        <v>2067</v>
      </c>
      <c r="D10" s="116" t="s">
        <v>2071</v>
      </c>
    </row>
    <row r="11" spans="1:4" x14ac:dyDescent="0.3">
      <c r="B11" s="106"/>
    </row>
    <row r="12" spans="1:4" x14ac:dyDescent="0.3">
      <c r="B12" s="106"/>
    </row>
    <row r="14" spans="1:4" x14ac:dyDescent="0.3">
      <c r="B14" s="106"/>
    </row>
    <row r="15" spans="1:4" x14ac:dyDescent="0.3">
      <c r="B15" s="106"/>
    </row>
    <row r="16" spans="1:4" x14ac:dyDescent="0.3">
      <c r="B16" s="106"/>
    </row>
    <row r="17" spans="1:2" x14ac:dyDescent="0.3">
      <c r="B17" s="106"/>
    </row>
    <row r="18" spans="1:2" x14ac:dyDescent="0.3">
      <c r="B18" s="106"/>
    </row>
    <row r="19" spans="1:2" ht="19.2" thickBot="1" x14ac:dyDescent="0.45">
      <c r="A19" s="119" t="s">
        <v>2072</v>
      </c>
      <c r="B19" s="119"/>
    </row>
    <row r="20" spans="1:2" x14ac:dyDescent="0.3">
      <c r="A20" s="114" t="s">
        <v>2073</v>
      </c>
      <c r="B20" s="120">
        <v>40</v>
      </c>
    </row>
    <row r="21" spans="1:2" x14ac:dyDescent="0.3">
      <c r="A21" s="114" t="s">
        <v>2074</v>
      </c>
      <c r="B21" s="114">
        <v>56</v>
      </c>
    </row>
    <row r="22" spans="1:2" x14ac:dyDescent="0.3">
      <c r="A22" s="114" t="s">
        <v>2075</v>
      </c>
      <c r="B22" s="114">
        <f>B20*B21</f>
        <v>2240</v>
      </c>
    </row>
    <row r="23" spans="1:2" x14ac:dyDescent="0.3">
      <c r="B23" s="106"/>
    </row>
    <row r="24" spans="1:2" x14ac:dyDescent="0.3">
      <c r="B24" s="106"/>
    </row>
    <row r="25" spans="1:2" x14ac:dyDescent="0.3">
      <c r="B25" s="106"/>
    </row>
  </sheetData>
  <mergeCells count="2">
    <mergeCell ref="A1:B1"/>
    <mergeCell ref="A19:B19"/>
  </mergeCells>
  <printOptions gridLines="1" gridLinesSet="0"/>
  <pageMargins left="0.78740157499999996" right="0.78740157499999996" top="0.984251969" bottom="0.984251969" header="0.51181102300000003" footer="0.51181102300000003"/>
  <pageSetup paperSize="9" orientation="portrait" horizontalDpi="180" verticalDpi="180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C4B96-AD96-41E9-86D8-805E8A312E7C}">
  <sheetPr>
    <tabColor rgb="FF7030A0"/>
  </sheetPr>
  <dimension ref="A1:F13"/>
  <sheetViews>
    <sheetView zoomScaleNormal="100" workbookViewId="0">
      <selection activeCell="E27" sqref="E27"/>
    </sheetView>
  </sheetViews>
  <sheetFormatPr baseColWidth="10" defaultColWidth="18.21875" defaultRowHeight="16.2" x14ac:dyDescent="0.35"/>
  <cols>
    <col min="1" max="1" width="23" style="123" customWidth="1"/>
    <col min="2" max="4" width="23" style="125" customWidth="1"/>
    <col min="5" max="16384" width="18.21875" style="125"/>
  </cols>
  <sheetData>
    <row r="1" spans="1:6" s="122" customFormat="1" ht="18.600000000000001" x14ac:dyDescent="0.4">
      <c r="A1" s="122" t="s">
        <v>2076</v>
      </c>
      <c r="B1" s="122" t="s">
        <v>2077</v>
      </c>
      <c r="C1" s="122" t="s">
        <v>2078</v>
      </c>
      <c r="D1" s="122" t="s">
        <v>2079</v>
      </c>
    </row>
    <row r="2" spans="1:6" s="126" customFormat="1" x14ac:dyDescent="0.35">
      <c r="A2" s="123">
        <v>6</v>
      </c>
      <c r="B2" s="124">
        <v>90</v>
      </c>
      <c r="C2" s="123">
        <v>10</v>
      </c>
      <c r="D2" s="124">
        <v>1</v>
      </c>
      <c r="E2" s="125"/>
      <c r="F2" s="125"/>
    </row>
    <row r="3" spans="1:6" ht="18.600000000000001" customHeight="1" x14ac:dyDescent="0.35">
      <c r="A3" s="123">
        <v>9</v>
      </c>
      <c r="B3" s="124">
        <v>120</v>
      </c>
      <c r="C3" s="123">
        <v>5</v>
      </c>
      <c r="D3" s="124">
        <v>1</v>
      </c>
    </row>
    <row r="4" spans="1:6" ht="18.600000000000001" customHeight="1" x14ac:dyDescent="0.35">
      <c r="B4" s="124"/>
      <c r="C4" s="124"/>
      <c r="D4" s="124"/>
    </row>
    <row r="5" spans="1:6" ht="18.600000000000001" customHeight="1" x14ac:dyDescent="0.35">
      <c r="B5" s="124"/>
      <c r="D5" s="124"/>
    </row>
    <row r="6" spans="1:6" ht="18.600000000000001" customHeight="1" x14ac:dyDescent="0.35">
      <c r="B6" s="124"/>
      <c r="D6" s="124"/>
    </row>
    <row r="7" spans="1:6" ht="18.600000000000001" customHeight="1" x14ac:dyDescent="0.35">
      <c r="B7" s="124"/>
      <c r="D7" s="124"/>
    </row>
    <row r="10" spans="1:6" ht="18.600000000000001" customHeight="1" x14ac:dyDescent="0.35">
      <c r="A10" s="123" t="s">
        <v>2080</v>
      </c>
      <c r="B10" s="123">
        <v>1000</v>
      </c>
    </row>
    <row r="11" spans="1:6" ht="18.600000000000001" customHeight="1" x14ac:dyDescent="0.35">
      <c r="B11" s="124"/>
    </row>
    <row r="12" spans="1:6" ht="18.600000000000001" customHeight="1" x14ac:dyDescent="0.35">
      <c r="A12" s="123" t="s">
        <v>2081</v>
      </c>
      <c r="B12" s="127"/>
    </row>
    <row r="13" spans="1:6" ht="18.600000000000001" customHeight="1" x14ac:dyDescent="0.35">
      <c r="A13" s="123" t="s">
        <v>2082</v>
      </c>
      <c r="B13" s="127"/>
    </row>
  </sheetData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F9582-3CD1-48F0-807E-52257866CF43}">
  <dimension ref="A1:M78"/>
  <sheetViews>
    <sheetView workbookViewId="0"/>
  </sheetViews>
  <sheetFormatPr baseColWidth="10" defaultColWidth="9.109375" defaultRowHeight="14.4" x14ac:dyDescent="0.3"/>
  <cols>
    <col min="1" max="1" width="10.6640625" style="4" bestFit="1" customWidth="1"/>
    <col min="2" max="2" width="31.109375" style="4" bestFit="1" customWidth="1"/>
    <col min="3" max="3" width="12" style="4" bestFit="1" customWidth="1"/>
    <col min="4" max="4" width="25.44140625" style="4" bestFit="1" customWidth="1"/>
    <col min="5" max="5" width="19.33203125" style="4" bestFit="1" customWidth="1"/>
    <col min="6" max="6" width="11.44140625" style="4" bestFit="1" customWidth="1"/>
    <col min="7" max="7" width="24.109375" style="4" bestFit="1" customWidth="1"/>
    <col min="8" max="8" width="22.109375" style="4" bestFit="1" customWidth="1"/>
    <col min="9" max="9" width="20.5546875" style="4" bestFit="1" customWidth="1"/>
    <col min="10" max="10" width="16.88671875" style="4" bestFit="1" customWidth="1"/>
    <col min="11" max="11" width="18.109375" style="4" bestFit="1" customWidth="1"/>
    <col min="12" max="13" width="12.5546875" style="4" bestFit="1" customWidth="1"/>
    <col min="14" max="16384" width="9.109375" style="4"/>
  </cols>
  <sheetData>
    <row r="1" spans="1:13" s="9" customFormat="1" x14ac:dyDescent="0.3">
      <c r="A1" s="9" t="s">
        <v>1</v>
      </c>
      <c r="B1" s="9" t="s">
        <v>2</v>
      </c>
      <c r="C1" s="9" t="s">
        <v>3</v>
      </c>
      <c r="D1" s="9" t="s">
        <v>4</v>
      </c>
      <c r="E1" s="9" t="s">
        <v>5</v>
      </c>
      <c r="F1" s="37" t="s">
        <v>6</v>
      </c>
      <c r="G1" s="9" t="s">
        <v>7</v>
      </c>
      <c r="H1" s="9" t="s">
        <v>8</v>
      </c>
      <c r="I1" s="9" t="s">
        <v>9</v>
      </c>
      <c r="J1" s="37" t="s">
        <v>10</v>
      </c>
      <c r="K1" s="37" t="s">
        <v>11</v>
      </c>
      <c r="L1" s="9" t="s">
        <v>13</v>
      </c>
      <c r="M1" s="9" t="s">
        <v>14</v>
      </c>
    </row>
    <row r="2" spans="1:13" x14ac:dyDescent="0.3">
      <c r="A2" s="4" t="s">
        <v>15</v>
      </c>
      <c r="B2" s="4" t="s">
        <v>16</v>
      </c>
      <c r="C2" s="4" t="s">
        <v>17</v>
      </c>
      <c r="D2" s="4" t="s">
        <v>18</v>
      </c>
      <c r="E2" s="4" t="s">
        <v>19</v>
      </c>
      <c r="F2" s="5" t="s">
        <v>20</v>
      </c>
      <c r="G2" s="4" t="s">
        <v>21</v>
      </c>
      <c r="H2" s="4" t="s">
        <v>22</v>
      </c>
      <c r="I2" s="4" t="s">
        <v>23</v>
      </c>
      <c r="J2" s="5" t="s">
        <v>24</v>
      </c>
      <c r="K2" s="5" t="s">
        <v>25</v>
      </c>
      <c r="L2" s="10">
        <v>56716.000000000007</v>
      </c>
      <c r="M2" s="10">
        <v>62387.600000000013</v>
      </c>
    </row>
    <row r="3" spans="1:13" x14ac:dyDescent="0.3">
      <c r="A3" s="4" t="s">
        <v>26</v>
      </c>
      <c r="B3" s="4" t="s">
        <v>27</v>
      </c>
      <c r="C3" s="4" t="s">
        <v>17</v>
      </c>
      <c r="D3" s="4" t="s">
        <v>28</v>
      </c>
      <c r="E3" s="4" t="s">
        <v>29</v>
      </c>
      <c r="F3" s="5" t="s">
        <v>30</v>
      </c>
      <c r="G3" s="4" t="s">
        <v>31</v>
      </c>
      <c r="H3" s="4" t="s">
        <v>32</v>
      </c>
      <c r="I3" s="4" t="s">
        <v>23</v>
      </c>
      <c r="J3" s="5" t="s">
        <v>33</v>
      </c>
      <c r="K3" s="5" t="s">
        <v>33</v>
      </c>
      <c r="L3" s="10">
        <v>528589.60000000009</v>
      </c>
      <c r="M3" s="10">
        <v>581448.56000000017</v>
      </c>
    </row>
    <row r="4" spans="1:13" x14ac:dyDescent="0.3">
      <c r="A4" s="4" t="s">
        <v>34</v>
      </c>
      <c r="B4" s="4" t="s">
        <v>35</v>
      </c>
      <c r="C4" s="4" t="s">
        <v>17</v>
      </c>
      <c r="D4" s="4" t="s">
        <v>36</v>
      </c>
      <c r="E4" s="4" t="s">
        <v>37</v>
      </c>
      <c r="F4" s="5" t="s">
        <v>38</v>
      </c>
      <c r="G4" s="4" t="s">
        <v>39</v>
      </c>
      <c r="H4" s="4" t="s">
        <v>40</v>
      </c>
      <c r="I4" s="4" t="s">
        <v>41</v>
      </c>
      <c r="J4" s="5" t="s">
        <v>42</v>
      </c>
      <c r="K4" s="5" t="s">
        <v>43</v>
      </c>
      <c r="L4" s="10">
        <v>219032.00000000003</v>
      </c>
      <c r="M4" s="10">
        <v>240935.20000000004</v>
      </c>
    </row>
    <row r="5" spans="1:13" x14ac:dyDescent="0.3">
      <c r="A5" s="4" t="s">
        <v>44</v>
      </c>
      <c r="B5" s="4" t="s">
        <v>45</v>
      </c>
      <c r="C5" s="4" t="s">
        <v>17</v>
      </c>
      <c r="D5" s="4" t="s">
        <v>46</v>
      </c>
      <c r="E5" s="4" t="s">
        <v>46</v>
      </c>
      <c r="F5" s="5" t="s">
        <v>47</v>
      </c>
      <c r="G5" s="4" t="s">
        <v>48</v>
      </c>
      <c r="H5" s="4" t="s">
        <v>49</v>
      </c>
      <c r="I5" s="4" t="s">
        <v>41</v>
      </c>
      <c r="J5" s="5" t="s">
        <v>50</v>
      </c>
      <c r="K5" s="5" t="s">
        <v>51</v>
      </c>
      <c r="L5" s="10">
        <v>283598.7</v>
      </c>
      <c r="M5" s="10">
        <v>311958.57000000007</v>
      </c>
    </row>
    <row r="6" spans="1:13" x14ac:dyDescent="0.3">
      <c r="A6" s="4" t="s">
        <v>52</v>
      </c>
      <c r="B6" s="4" t="s">
        <v>53</v>
      </c>
      <c r="C6" s="4" t="s">
        <v>17</v>
      </c>
      <c r="D6" s="4" t="s">
        <v>54</v>
      </c>
      <c r="E6" s="4" t="s">
        <v>54</v>
      </c>
      <c r="F6" s="5" t="s">
        <v>55</v>
      </c>
      <c r="G6" s="4" t="s">
        <v>56</v>
      </c>
      <c r="H6" s="4" t="s">
        <v>57</v>
      </c>
      <c r="I6" s="4" t="s">
        <v>23</v>
      </c>
      <c r="J6" s="5" t="s">
        <v>58</v>
      </c>
      <c r="K6" s="5" t="s">
        <v>59</v>
      </c>
      <c r="L6" s="10">
        <v>37176.700000000004</v>
      </c>
      <c r="M6" s="10">
        <v>40894.37000000001</v>
      </c>
    </row>
    <row r="7" spans="1:13" x14ac:dyDescent="0.3">
      <c r="A7" s="4" t="s">
        <v>60</v>
      </c>
      <c r="B7" s="4" t="s">
        <v>61</v>
      </c>
      <c r="C7" s="4" t="s">
        <v>17</v>
      </c>
      <c r="D7" s="4" t="s">
        <v>46</v>
      </c>
      <c r="E7" s="4" t="s">
        <v>46</v>
      </c>
      <c r="F7" s="5" t="s">
        <v>62</v>
      </c>
      <c r="G7" s="4" t="s">
        <v>63</v>
      </c>
      <c r="H7" s="4" t="s">
        <v>64</v>
      </c>
      <c r="I7" s="4" t="s">
        <v>41</v>
      </c>
      <c r="J7" s="5" t="s">
        <v>65</v>
      </c>
      <c r="K7" s="5" t="s">
        <v>66</v>
      </c>
      <c r="L7" s="10">
        <v>68156</v>
      </c>
      <c r="M7" s="10">
        <v>74971.600000000006</v>
      </c>
    </row>
    <row r="8" spans="1:13" x14ac:dyDescent="0.3">
      <c r="A8" s="4" t="s">
        <v>67</v>
      </c>
      <c r="B8" s="4" t="s">
        <v>68</v>
      </c>
      <c r="C8" s="4" t="s">
        <v>17</v>
      </c>
      <c r="D8" s="4" t="s">
        <v>28</v>
      </c>
      <c r="E8" s="4" t="s">
        <v>69</v>
      </c>
      <c r="F8" s="5" t="s">
        <v>70</v>
      </c>
      <c r="G8" s="4" t="s">
        <v>71</v>
      </c>
      <c r="H8" s="4" t="s">
        <v>72</v>
      </c>
      <c r="I8" s="4" t="s">
        <v>73</v>
      </c>
      <c r="J8" s="5" t="s">
        <v>74</v>
      </c>
      <c r="K8" s="5" t="s">
        <v>75</v>
      </c>
      <c r="L8" s="10">
        <v>99225.500000000015</v>
      </c>
      <c r="M8" s="10">
        <v>109148.05000000003</v>
      </c>
    </row>
    <row r="9" spans="1:13" x14ac:dyDescent="0.3">
      <c r="A9" s="4" t="s">
        <v>76</v>
      </c>
      <c r="B9" s="4" t="s">
        <v>77</v>
      </c>
      <c r="C9" s="4" t="s">
        <v>78</v>
      </c>
      <c r="D9" s="4" t="s">
        <v>79</v>
      </c>
      <c r="E9" s="4" t="s">
        <v>80</v>
      </c>
      <c r="F9" s="5" t="s">
        <v>81</v>
      </c>
      <c r="G9" s="4" t="s">
        <v>82</v>
      </c>
      <c r="H9" s="4" t="s">
        <v>83</v>
      </c>
      <c r="I9" s="4" t="s">
        <v>73</v>
      </c>
      <c r="J9" s="5" t="s">
        <v>84</v>
      </c>
      <c r="K9" s="5" t="s">
        <v>85</v>
      </c>
      <c r="L9" s="10">
        <v>255670.80000000002</v>
      </c>
      <c r="M9" s="10">
        <v>281237.88000000006</v>
      </c>
    </row>
    <row r="10" spans="1:13" x14ac:dyDescent="0.3">
      <c r="A10" s="4" t="s">
        <v>86</v>
      </c>
      <c r="B10" s="4" t="s">
        <v>87</v>
      </c>
      <c r="C10" s="4" t="s">
        <v>78</v>
      </c>
      <c r="D10" s="4" t="s">
        <v>88</v>
      </c>
      <c r="E10" s="4" t="s">
        <v>88</v>
      </c>
      <c r="F10" s="5" t="s">
        <v>89</v>
      </c>
      <c r="G10" s="4" t="s">
        <v>90</v>
      </c>
      <c r="H10" s="4" t="s">
        <v>91</v>
      </c>
      <c r="I10" s="4" t="s">
        <v>23</v>
      </c>
      <c r="J10" s="5" t="s">
        <v>92</v>
      </c>
      <c r="K10" s="5" t="s">
        <v>93</v>
      </c>
      <c r="L10" s="10">
        <v>219387.30000000002</v>
      </c>
      <c r="M10" s="10">
        <v>241326.03000000003</v>
      </c>
    </row>
    <row r="11" spans="1:13" x14ac:dyDescent="0.3">
      <c r="A11" s="4" t="s">
        <v>94</v>
      </c>
      <c r="B11" s="4" t="s">
        <v>95</v>
      </c>
      <c r="C11" s="4" t="s">
        <v>78</v>
      </c>
      <c r="D11" s="4" t="s">
        <v>96</v>
      </c>
      <c r="E11" s="4" t="s">
        <v>97</v>
      </c>
      <c r="F11" s="5" t="s">
        <v>98</v>
      </c>
      <c r="G11" s="4" t="s">
        <v>99</v>
      </c>
      <c r="H11" s="4" t="s">
        <v>100</v>
      </c>
      <c r="I11" s="4" t="s">
        <v>23</v>
      </c>
      <c r="J11" s="5" t="s">
        <v>101</v>
      </c>
      <c r="K11" s="5" t="s">
        <v>102</v>
      </c>
      <c r="L11" s="10">
        <v>433012.80000000005</v>
      </c>
      <c r="M11" s="10">
        <v>476314.08000000007</v>
      </c>
    </row>
    <row r="12" spans="1:13" x14ac:dyDescent="0.3">
      <c r="A12" s="4" t="s">
        <v>103</v>
      </c>
      <c r="B12" s="4" t="s">
        <v>104</v>
      </c>
      <c r="C12" s="4" t="s">
        <v>78</v>
      </c>
      <c r="D12" s="4" t="s">
        <v>105</v>
      </c>
      <c r="E12" s="4" t="s">
        <v>105</v>
      </c>
      <c r="F12" s="5">
        <v>8020</v>
      </c>
      <c r="G12" s="11" t="s">
        <v>106</v>
      </c>
      <c r="H12" s="4" t="s">
        <v>107</v>
      </c>
      <c r="I12" s="4" t="s">
        <v>23</v>
      </c>
      <c r="J12" s="12" t="s">
        <v>108</v>
      </c>
      <c r="K12" s="12" t="s">
        <v>109</v>
      </c>
      <c r="L12" s="10">
        <v>65387.3</v>
      </c>
      <c r="M12" s="10">
        <v>71926.030000000013</v>
      </c>
    </row>
    <row r="13" spans="1:13" x14ac:dyDescent="0.3">
      <c r="A13" s="4" t="s">
        <v>110</v>
      </c>
      <c r="B13" s="4" t="s">
        <v>111</v>
      </c>
      <c r="C13" s="4" t="s">
        <v>78</v>
      </c>
      <c r="D13" s="4" t="s">
        <v>112</v>
      </c>
      <c r="E13" s="4" t="s">
        <v>113</v>
      </c>
      <c r="F13" s="5" t="s">
        <v>114</v>
      </c>
      <c r="G13" s="4" t="s">
        <v>115</v>
      </c>
      <c r="H13" s="4" t="s">
        <v>116</v>
      </c>
      <c r="I13" s="4" t="s">
        <v>23</v>
      </c>
      <c r="J13" s="5" t="s">
        <v>117</v>
      </c>
      <c r="K13" s="5" t="s">
        <v>118</v>
      </c>
      <c r="L13" s="10">
        <v>494601.80000000005</v>
      </c>
      <c r="M13" s="10">
        <v>544061.9800000001</v>
      </c>
    </row>
    <row r="14" spans="1:13" x14ac:dyDescent="0.3">
      <c r="A14" s="4" t="s">
        <v>119</v>
      </c>
      <c r="B14" s="4" t="s">
        <v>120</v>
      </c>
      <c r="C14" s="4" t="s">
        <v>78</v>
      </c>
      <c r="D14" s="4" t="s">
        <v>121</v>
      </c>
      <c r="E14" s="4" t="s">
        <v>122</v>
      </c>
      <c r="F14" s="5" t="s">
        <v>123</v>
      </c>
      <c r="G14" s="4" t="s">
        <v>124</v>
      </c>
      <c r="H14" s="4" t="s">
        <v>125</v>
      </c>
      <c r="I14" s="4" t="s">
        <v>41</v>
      </c>
      <c r="J14" s="12" t="s">
        <v>126</v>
      </c>
      <c r="K14" s="12" t="s">
        <v>127</v>
      </c>
      <c r="L14" s="10">
        <v>200756.6</v>
      </c>
      <c r="M14" s="10">
        <v>220832.26000000004</v>
      </c>
    </row>
    <row r="15" spans="1:13" x14ac:dyDescent="0.3">
      <c r="A15" s="4" t="s">
        <v>128</v>
      </c>
      <c r="B15" s="11" t="s">
        <v>129</v>
      </c>
      <c r="C15" s="11" t="s">
        <v>78</v>
      </c>
      <c r="D15" s="11" t="s">
        <v>130</v>
      </c>
      <c r="E15" s="11" t="s">
        <v>130</v>
      </c>
      <c r="F15" s="5" t="s">
        <v>131</v>
      </c>
      <c r="G15" s="4" t="s">
        <v>132</v>
      </c>
      <c r="H15" s="4" t="s">
        <v>133</v>
      </c>
      <c r="I15" s="4" t="s">
        <v>41</v>
      </c>
      <c r="J15" s="12" t="s">
        <v>134</v>
      </c>
      <c r="K15" s="12" t="s">
        <v>135</v>
      </c>
      <c r="L15" s="10">
        <v>53013.4</v>
      </c>
      <c r="M15" s="10">
        <v>58314.740000000005</v>
      </c>
    </row>
    <row r="16" spans="1:13" x14ac:dyDescent="0.3">
      <c r="A16" s="4" t="s">
        <v>136</v>
      </c>
      <c r="B16" s="4" t="s">
        <v>137</v>
      </c>
      <c r="C16" s="4" t="s">
        <v>138</v>
      </c>
      <c r="D16" s="4" t="s">
        <v>139</v>
      </c>
      <c r="E16" s="4" t="s">
        <v>140</v>
      </c>
      <c r="F16" s="5" t="s">
        <v>141</v>
      </c>
      <c r="G16" s="4" t="s">
        <v>142</v>
      </c>
      <c r="H16" s="4" t="s">
        <v>143</v>
      </c>
      <c r="I16" s="4" t="s">
        <v>73</v>
      </c>
      <c r="J16" s="5" t="s">
        <v>144</v>
      </c>
      <c r="K16" s="5" t="s">
        <v>145</v>
      </c>
      <c r="L16" s="10">
        <v>402282.10000000003</v>
      </c>
      <c r="M16" s="10">
        <v>442510.31000000006</v>
      </c>
    </row>
    <row r="17" spans="1:13" x14ac:dyDescent="0.3">
      <c r="A17" s="4" t="s">
        <v>146</v>
      </c>
      <c r="B17" s="4" t="s">
        <v>147</v>
      </c>
      <c r="C17" s="4" t="s">
        <v>138</v>
      </c>
      <c r="D17" s="4" t="s">
        <v>148</v>
      </c>
      <c r="E17" s="4" t="s">
        <v>149</v>
      </c>
      <c r="F17" s="5" t="s">
        <v>150</v>
      </c>
      <c r="G17" s="4" t="s">
        <v>151</v>
      </c>
      <c r="H17" s="4" t="s">
        <v>152</v>
      </c>
      <c r="I17" s="4" t="s">
        <v>23</v>
      </c>
      <c r="J17" s="5" t="s">
        <v>153</v>
      </c>
      <c r="K17" s="5" t="s">
        <v>154</v>
      </c>
      <c r="L17" s="10">
        <v>47070.100000000006</v>
      </c>
      <c r="M17" s="10">
        <v>51777.110000000008</v>
      </c>
    </row>
    <row r="18" spans="1:13" x14ac:dyDescent="0.3">
      <c r="A18" s="4" t="s">
        <v>155</v>
      </c>
      <c r="B18" s="4" t="s">
        <v>156</v>
      </c>
      <c r="C18" s="4" t="s">
        <v>138</v>
      </c>
      <c r="D18" s="4" t="s">
        <v>157</v>
      </c>
      <c r="E18" s="4" t="s">
        <v>157</v>
      </c>
      <c r="F18" s="5" t="s">
        <v>158</v>
      </c>
      <c r="G18" s="4" t="s">
        <v>159</v>
      </c>
      <c r="H18" s="4" t="s">
        <v>160</v>
      </c>
      <c r="I18" s="4" t="s">
        <v>23</v>
      </c>
      <c r="J18" s="5" t="s">
        <v>161</v>
      </c>
      <c r="K18" s="5" t="s">
        <v>162</v>
      </c>
      <c r="L18" s="10">
        <v>306028.80000000005</v>
      </c>
      <c r="M18" s="10">
        <v>336631.68000000005</v>
      </c>
    </row>
    <row r="19" spans="1:13" x14ac:dyDescent="0.3">
      <c r="A19" s="4" t="s">
        <v>163</v>
      </c>
      <c r="B19" s="4" t="s">
        <v>164</v>
      </c>
      <c r="C19" s="4" t="s">
        <v>138</v>
      </c>
      <c r="D19" s="4" t="s">
        <v>165</v>
      </c>
      <c r="E19" s="4" t="s">
        <v>166</v>
      </c>
      <c r="F19" s="5" t="s">
        <v>167</v>
      </c>
      <c r="G19" s="4" t="s">
        <v>168</v>
      </c>
      <c r="H19" s="4" t="s">
        <v>169</v>
      </c>
      <c r="I19" s="4" t="s">
        <v>23</v>
      </c>
      <c r="J19" s="5" t="s">
        <v>170</v>
      </c>
      <c r="K19" s="5" t="s">
        <v>171</v>
      </c>
      <c r="L19" s="10">
        <v>138546.1</v>
      </c>
      <c r="M19" s="10">
        <v>152400.71000000002</v>
      </c>
    </row>
    <row r="20" spans="1:13" x14ac:dyDescent="0.3">
      <c r="A20" s="4" t="s">
        <v>172</v>
      </c>
      <c r="B20" s="4" t="s">
        <v>173</v>
      </c>
      <c r="C20" s="4" t="s">
        <v>138</v>
      </c>
      <c r="D20" s="4" t="s">
        <v>148</v>
      </c>
      <c r="E20" s="4" t="s">
        <v>174</v>
      </c>
      <c r="F20" s="5" t="s">
        <v>175</v>
      </c>
      <c r="G20" s="4" t="s">
        <v>176</v>
      </c>
      <c r="H20" s="4" t="s">
        <v>177</v>
      </c>
      <c r="I20" s="4" t="s">
        <v>23</v>
      </c>
      <c r="J20" s="5" t="s">
        <v>178</v>
      </c>
      <c r="K20" s="5" t="s">
        <v>179</v>
      </c>
      <c r="L20" s="10">
        <v>158928</v>
      </c>
      <c r="M20" s="10">
        <v>174820.80000000002</v>
      </c>
    </row>
    <row r="21" spans="1:13" x14ac:dyDescent="0.3">
      <c r="A21" s="4" t="s">
        <v>180</v>
      </c>
      <c r="B21" s="4" t="s">
        <v>181</v>
      </c>
      <c r="C21" s="4" t="s">
        <v>138</v>
      </c>
      <c r="D21" s="4" t="s">
        <v>182</v>
      </c>
      <c r="E21" s="4" t="s">
        <v>183</v>
      </c>
      <c r="F21" s="5" t="s">
        <v>184</v>
      </c>
      <c r="G21" s="4" t="s">
        <v>185</v>
      </c>
      <c r="H21" s="4" t="s">
        <v>186</v>
      </c>
      <c r="I21" s="4" t="s">
        <v>41</v>
      </c>
      <c r="J21" s="5" t="s">
        <v>187</v>
      </c>
      <c r="K21" s="5" t="s">
        <v>188</v>
      </c>
      <c r="L21" s="10">
        <v>91911.6</v>
      </c>
      <c r="M21" s="10">
        <v>101102.76000000001</v>
      </c>
    </row>
    <row r="22" spans="1:13" x14ac:dyDescent="0.3">
      <c r="A22" s="4" t="s">
        <v>189</v>
      </c>
      <c r="B22" s="4" t="s">
        <v>190</v>
      </c>
      <c r="C22" s="4" t="s">
        <v>138</v>
      </c>
      <c r="D22" s="4" t="s">
        <v>191</v>
      </c>
      <c r="E22" s="4" t="s">
        <v>191</v>
      </c>
      <c r="F22" s="5" t="s">
        <v>192</v>
      </c>
      <c r="G22" s="4" t="s">
        <v>193</v>
      </c>
      <c r="H22" s="4" t="s">
        <v>194</v>
      </c>
      <c r="I22" s="4" t="s">
        <v>73</v>
      </c>
      <c r="J22" s="5" t="s">
        <v>195</v>
      </c>
      <c r="K22" s="5" t="s">
        <v>196</v>
      </c>
      <c r="L22" s="10">
        <v>73738.5</v>
      </c>
      <c r="M22" s="10">
        <v>81112.350000000006</v>
      </c>
    </row>
    <row r="23" spans="1:13" x14ac:dyDescent="0.3">
      <c r="A23" s="4" t="s">
        <v>197</v>
      </c>
      <c r="B23" s="4" t="s">
        <v>198</v>
      </c>
      <c r="C23" s="4" t="s">
        <v>138</v>
      </c>
      <c r="D23" s="4" t="s">
        <v>199</v>
      </c>
      <c r="E23" s="4" t="s">
        <v>200</v>
      </c>
      <c r="F23" s="5" t="s">
        <v>201</v>
      </c>
      <c r="G23" s="4" t="s">
        <v>202</v>
      </c>
      <c r="H23" s="4" t="s">
        <v>203</v>
      </c>
      <c r="I23" s="4" t="s">
        <v>73</v>
      </c>
      <c r="J23" s="5" t="s">
        <v>204</v>
      </c>
      <c r="K23" s="5" t="s">
        <v>205</v>
      </c>
      <c r="L23" s="10">
        <v>342131.9</v>
      </c>
      <c r="M23" s="10">
        <v>376345.09000000008</v>
      </c>
    </row>
    <row r="24" spans="1:13" ht="13.5" customHeight="1" x14ac:dyDescent="0.3">
      <c r="A24" s="4" t="s">
        <v>206</v>
      </c>
      <c r="B24" s="4" t="s">
        <v>207</v>
      </c>
      <c r="C24" s="4" t="s">
        <v>138</v>
      </c>
      <c r="D24" s="4" t="s">
        <v>139</v>
      </c>
      <c r="E24" s="4" t="s">
        <v>208</v>
      </c>
      <c r="F24" s="5" t="s">
        <v>209</v>
      </c>
      <c r="G24" s="4" t="s">
        <v>210</v>
      </c>
      <c r="H24" s="4" t="s">
        <v>211</v>
      </c>
      <c r="I24" s="4" t="s">
        <v>41</v>
      </c>
      <c r="J24" s="5" t="s">
        <v>212</v>
      </c>
      <c r="K24" s="5" t="s">
        <v>213</v>
      </c>
      <c r="L24" s="10">
        <v>163345.60000000001</v>
      </c>
      <c r="M24" s="10">
        <v>179680.16000000003</v>
      </c>
    </row>
    <row r="25" spans="1:13" ht="13.5" customHeight="1" x14ac:dyDescent="0.3">
      <c r="A25" s="4" t="s">
        <v>214</v>
      </c>
      <c r="B25" s="4" t="s">
        <v>215</v>
      </c>
      <c r="C25" s="4" t="s">
        <v>138</v>
      </c>
      <c r="D25" s="4" t="s">
        <v>216</v>
      </c>
      <c r="E25" s="4" t="s">
        <v>217</v>
      </c>
      <c r="F25" s="5" t="s">
        <v>218</v>
      </c>
      <c r="G25" s="4" t="s">
        <v>219</v>
      </c>
      <c r="H25" s="4" t="s">
        <v>220</v>
      </c>
      <c r="I25" s="4" t="s">
        <v>23</v>
      </c>
      <c r="J25" s="5" t="s">
        <v>221</v>
      </c>
      <c r="K25" s="5" t="s">
        <v>222</v>
      </c>
      <c r="L25" s="10">
        <v>43340</v>
      </c>
      <c r="M25" s="10">
        <v>47674.000000000007</v>
      </c>
    </row>
    <row r="26" spans="1:13" ht="13.5" customHeight="1" x14ac:dyDescent="0.3">
      <c r="A26" s="4" t="s">
        <v>223</v>
      </c>
      <c r="B26" s="4" t="s">
        <v>224</v>
      </c>
      <c r="C26" s="4" t="s">
        <v>138</v>
      </c>
      <c r="D26" s="4" t="s">
        <v>225</v>
      </c>
      <c r="E26" s="4" t="s">
        <v>226</v>
      </c>
      <c r="F26" s="5" t="s">
        <v>227</v>
      </c>
      <c r="G26" s="4" t="s">
        <v>228</v>
      </c>
      <c r="H26" s="4" t="s">
        <v>229</v>
      </c>
      <c r="I26" s="4" t="s">
        <v>23</v>
      </c>
      <c r="J26" s="5" t="s">
        <v>230</v>
      </c>
      <c r="K26" s="5" t="s">
        <v>231</v>
      </c>
      <c r="L26" s="10">
        <v>162758.20000000001</v>
      </c>
      <c r="M26" s="10">
        <v>179034.02000000002</v>
      </c>
    </row>
    <row r="27" spans="1:13" ht="13.5" customHeight="1" x14ac:dyDescent="0.3">
      <c r="A27" s="4" t="s">
        <v>232</v>
      </c>
      <c r="B27" s="4" t="s">
        <v>233</v>
      </c>
      <c r="C27" s="4" t="s">
        <v>138</v>
      </c>
      <c r="D27" s="4" t="s">
        <v>234</v>
      </c>
      <c r="E27" s="4" t="s">
        <v>235</v>
      </c>
      <c r="F27" s="5" t="s">
        <v>236</v>
      </c>
      <c r="G27" s="4" t="s">
        <v>237</v>
      </c>
      <c r="H27" s="4" t="s">
        <v>238</v>
      </c>
      <c r="I27" s="4" t="s">
        <v>23</v>
      </c>
      <c r="J27" s="5" t="s">
        <v>239</v>
      </c>
      <c r="K27" s="5" t="s">
        <v>240</v>
      </c>
      <c r="L27" s="10">
        <v>533007.20000000007</v>
      </c>
      <c r="M27" s="10">
        <v>586307.92000000016</v>
      </c>
    </row>
    <row r="28" spans="1:13" x14ac:dyDescent="0.3">
      <c r="A28" s="4" t="s">
        <v>241</v>
      </c>
      <c r="B28" s="4" t="s">
        <v>242</v>
      </c>
      <c r="C28" s="4" t="s">
        <v>138</v>
      </c>
      <c r="D28" s="4" t="s">
        <v>243</v>
      </c>
      <c r="E28" s="4" t="s">
        <v>244</v>
      </c>
      <c r="F28" s="5" t="s">
        <v>245</v>
      </c>
      <c r="G28" s="4" t="s">
        <v>246</v>
      </c>
      <c r="H28" s="4" t="s">
        <v>247</v>
      </c>
      <c r="I28" s="4" t="s">
        <v>73</v>
      </c>
      <c r="J28" s="5" t="s">
        <v>248</v>
      </c>
      <c r="K28" s="5" t="s">
        <v>249</v>
      </c>
      <c r="L28" s="10">
        <v>79786.3</v>
      </c>
      <c r="M28" s="10">
        <v>87764.930000000008</v>
      </c>
    </row>
    <row r="29" spans="1:13" x14ac:dyDescent="0.3">
      <c r="A29" s="4" t="s">
        <v>250</v>
      </c>
      <c r="B29" s="4" t="s">
        <v>251</v>
      </c>
      <c r="C29" s="4" t="s">
        <v>138</v>
      </c>
      <c r="D29" s="4" t="s">
        <v>216</v>
      </c>
      <c r="E29" s="4" t="s">
        <v>252</v>
      </c>
      <c r="F29" s="5">
        <v>29410</v>
      </c>
      <c r="G29" s="4" t="s">
        <v>253</v>
      </c>
      <c r="H29" s="4" t="s">
        <v>254</v>
      </c>
      <c r="I29" s="4" t="s">
        <v>23</v>
      </c>
      <c r="J29" s="5" t="s">
        <v>255</v>
      </c>
      <c r="K29" s="5" t="s">
        <v>256</v>
      </c>
      <c r="L29" s="10">
        <v>1641.2</v>
      </c>
      <c r="M29" s="10">
        <v>1805.3200000000002</v>
      </c>
    </row>
    <row r="30" spans="1:13" x14ac:dyDescent="0.3">
      <c r="A30" s="4" t="s">
        <v>257</v>
      </c>
      <c r="B30" s="4" t="s">
        <v>258</v>
      </c>
      <c r="C30" s="4" t="s">
        <v>138</v>
      </c>
      <c r="D30" s="4" t="s">
        <v>165</v>
      </c>
      <c r="E30" s="4" t="s">
        <v>166</v>
      </c>
      <c r="F30" s="5" t="s">
        <v>259</v>
      </c>
      <c r="G30" s="4" t="s">
        <v>260</v>
      </c>
      <c r="H30" s="4" t="s">
        <v>261</v>
      </c>
      <c r="I30" s="4" t="s">
        <v>23</v>
      </c>
      <c r="J30" s="5" t="s">
        <v>262</v>
      </c>
      <c r="K30" s="5" t="s">
        <v>263</v>
      </c>
      <c r="L30" s="10">
        <v>142689.80000000002</v>
      </c>
      <c r="M30" s="10">
        <v>156958.78000000003</v>
      </c>
    </row>
    <row r="31" spans="1:13" x14ac:dyDescent="0.3">
      <c r="A31" s="4" t="s">
        <v>264</v>
      </c>
      <c r="B31" s="4" t="s">
        <v>265</v>
      </c>
      <c r="C31" s="4" t="s">
        <v>138</v>
      </c>
      <c r="D31" s="4" t="s">
        <v>266</v>
      </c>
      <c r="E31" s="4" t="s">
        <v>267</v>
      </c>
      <c r="F31" s="5" t="s">
        <v>268</v>
      </c>
      <c r="G31" s="4" t="s">
        <v>269</v>
      </c>
      <c r="H31" s="4" t="s">
        <v>270</v>
      </c>
      <c r="I31" s="4" t="s">
        <v>23</v>
      </c>
      <c r="J31" s="5" t="s">
        <v>271</v>
      </c>
      <c r="K31" s="5" t="s">
        <v>272</v>
      </c>
      <c r="L31" s="10">
        <v>145502.5</v>
      </c>
      <c r="M31" s="10">
        <v>160052.75</v>
      </c>
    </row>
    <row r="32" spans="1:13" x14ac:dyDescent="0.3">
      <c r="A32" s="4" t="s">
        <v>273</v>
      </c>
      <c r="B32" s="4" t="s">
        <v>274</v>
      </c>
      <c r="C32" s="4" t="s">
        <v>138</v>
      </c>
      <c r="D32" s="4" t="s">
        <v>199</v>
      </c>
      <c r="E32" s="4" t="s">
        <v>275</v>
      </c>
      <c r="F32" s="5" t="s">
        <v>276</v>
      </c>
      <c r="G32" s="4" t="s">
        <v>277</v>
      </c>
      <c r="H32" s="4" t="s">
        <v>278</v>
      </c>
      <c r="I32" s="4" t="s">
        <v>23</v>
      </c>
      <c r="J32" s="5" t="s">
        <v>279</v>
      </c>
      <c r="K32" s="5" t="s">
        <v>280</v>
      </c>
      <c r="L32" s="10">
        <v>193997.1</v>
      </c>
      <c r="M32" s="10">
        <v>213396.81000000003</v>
      </c>
    </row>
    <row r="33" spans="1:13" x14ac:dyDescent="0.3">
      <c r="A33" s="4" t="s">
        <v>281</v>
      </c>
      <c r="B33" s="4" t="s">
        <v>282</v>
      </c>
      <c r="C33" s="4" t="s">
        <v>138</v>
      </c>
      <c r="D33" s="4" t="s">
        <v>148</v>
      </c>
      <c r="E33" s="4" t="s">
        <v>149</v>
      </c>
      <c r="F33" s="5" t="s">
        <v>283</v>
      </c>
      <c r="G33" s="4" t="s">
        <v>284</v>
      </c>
      <c r="H33" s="4" t="s">
        <v>285</v>
      </c>
      <c r="I33" s="4" t="s">
        <v>73</v>
      </c>
      <c r="J33" s="5" t="s">
        <v>286</v>
      </c>
      <c r="K33" s="5" t="s">
        <v>287</v>
      </c>
      <c r="L33" s="10">
        <v>411799.30000000005</v>
      </c>
      <c r="M33" s="10">
        <v>452979.2300000001</v>
      </c>
    </row>
    <row r="34" spans="1:13" x14ac:dyDescent="0.3">
      <c r="A34" s="4" t="s">
        <v>288</v>
      </c>
      <c r="B34" s="4" t="s">
        <v>289</v>
      </c>
      <c r="C34" s="4" t="s">
        <v>138</v>
      </c>
      <c r="D34" s="4" t="s">
        <v>148</v>
      </c>
      <c r="E34" s="4" t="s">
        <v>290</v>
      </c>
      <c r="F34" s="5" t="s">
        <v>291</v>
      </c>
      <c r="G34" s="4" t="s">
        <v>292</v>
      </c>
      <c r="H34" s="4" t="s">
        <v>293</v>
      </c>
      <c r="I34" s="4" t="s">
        <v>73</v>
      </c>
      <c r="J34" s="5" t="s">
        <v>294</v>
      </c>
      <c r="K34" s="5" t="s">
        <v>295</v>
      </c>
      <c r="L34" s="10">
        <v>77897.600000000006</v>
      </c>
      <c r="M34" s="10">
        <v>85687.360000000015</v>
      </c>
    </row>
    <row r="35" spans="1:13" x14ac:dyDescent="0.3">
      <c r="A35" s="4" t="s">
        <v>296</v>
      </c>
      <c r="B35" s="4" t="s">
        <v>297</v>
      </c>
      <c r="C35" s="4" t="s">
        <v>138</v>
      </c>
      <c r="D35" s="4" t="s">
        <v>298</v>
      </c>
      <c r="E35" s="4" t="s">
        <v>299</v>
      </c>
      <c r="F35" s="5" t="s">
        <v>300</v>
      </c>
      <c r="G35" s="4" t="s">
        <v>301</v>
      </c>
      <c r="H35" s="4" t="s">
        <v>302</v>
      </c>
      <c r="I35" s="4" t="s">
        <v>23</v>
      </c>
      <c r="J35" s="5" t="s">
        <v>303</v>
      </c>
      <c r="K35" s="5" t="s">
        <v>304</v>
      </c>
      <c r="L35" s="10">
        <v>500390.00000000006</v>
      </c>
      <c r="M35" s="10">
        <v>550429.00000000012</v>
      </c>
    </row>
    <row r="36" spans="1:13" x14ac:dyDescent="0.3">
      <c r="A36" s="4" t="s">
        <v>305</v>
      </c>
      <c r="B36" s="4" t="s">
        <v>306</v>
      </c>
      <c r="C36" s="4" t="s">
        <v>138</v>
      </c>
      <c r="D36" s="4" t="s">
        <v>298</v>
      </c>
      <c r="E36" s="4" t="s">
        <v>307</v>
      </c>
      <c r="F36" s="5" t="s">
        <v>308</v>
      </c>
      <c r="G36" s="4" t="s">
        <v>309</v>
      </c>
      <c r="H36" s="4" t="s">
        <v>310</v>
      </c>
      <c r="I36" s="4" t="s">
        <v>23</v>
      </c>
      <c r="J36" s="5" t="s">
        <v>311</v>
      </c>
      <c r="K36" s="5" t="s">
        <v>312</v>
      </c>
      <c r="L36" s="10">
        <v>46118.600000000006</v>
      </c>
      <c r="M36" s="10">
        <v>50730.460000000014</v>
      </c>
    </row>
    <row r="37" spans="1:13" x14ac:dyDescent="0.3">
      <c r="A37" s="4" t="s">
        <v>313</v>
      </c>
      <c r="B37" s="4" t="s">
        <v>314</v>
      </c>
      <c r="C37" s="4" t="s">
        <v>138</v>
      </c>
      <c r="D37" s="4" t="s">
        <v>165</v>
      </c>
      <c r="E37" s="4" t="s">
        <v>166</v>
      </c>
      <c r="F37" s="5" t="s">
        <v>315</v>
      </c>
      <c r="G37" s="4" t="s">
        <v>316</v>
      </c>
      <c r="H37" s="4" t="s">
        <v>317</v>
      </c>
      <c r="I37" s="4" t="s">
        <v>23</v>
      </c>
      <c r="J37" s="5" t="s">
        <v>318</v>
      </c>
      <c r="K37" s="5" t="s">
        <v>319</v>
      </c>
      <c r="L37" s="10">
        <v>211811.6</v>
      </c>
      <c r="M37" s="10">
        <v>232992.76000000004</v>
      </c>
    </row>
    <row r="38" spans="1:13" x14ac:dyDescent="0.3">
      <c r="A38" s="4" t="s">
        <v>320</v>
      </c>
      <c r="B38" s="4" t="s">
        <v>321</v>
      </c>
      <c r="C38" s="4" t="s">
        <v>138</v>
      </c>
      <c r="D38" s="4" t="s">
        <v>199</v>
      </c>
      <c r="E38" s="4" t="s">
        <v>322</v>
      </c>
      <c r="F38" s="5" t="s">
        <v>323</v>
      </c>
      <c r="G38" s="4" t="s">
        <v>324</v>
      </c>
      <c r="H38" s="4" t="s">
        <v>325</v>
      </c>
      <c r="I38" s="4" t="s">
        <v>41</v>
      </c>
      <c r="J38" s="5" t="s">
        <v>326</v>
      </c>
      <c r="K38" s="5" t="s">
        <v>327</v>
      </c>
      <c r="L38" s="10">
        <v>340296</v>
      </c>
      <c r="M38" s="10">
        <v>374325.60000000003</v>
      </c>
    </row>
    <row r="39" spans="1:13" x14ac:dyDescent="0.3">
      <c r="A39" s="4" t="s">
        <v>328</v>
      </c>
      <c r="B39" s="4" t="s">
        <v>329</v>
      </c>
      <c r="C39" s="4" t="s">
        <v>138</v>
      </c>
      <c r="D39" s="4" t="s">
        <v>234</v>
      </c>
      <c r="E39" s="4" t="s">
        <v>330</v>
      </c>
      <c r="F39" s="5" t="s">
        <v>331</v>
      </c>
      <c r="G39" s="4" t="s">
        <v>332</v>
      </c>
      <c r="H39" s="4" t="s">
        <v>333</v>
      </c>
      <c r="I39" s="4" t="s">
        <v>23</v>
      </c>
      <c r="J39" s="5" t="s">
        <v>334</v>
      </c>
      <c r="K39" s="5" t="s">
        <v>335</v>
      </c>
      <c r="L39" s="10">
        <v>102506.8</v>
      </c>
      <c r="M39" s="10">
        <v>112757.48000000001</v>
      </c>
    </row>
    <row r="40" spans="1:13" x14ac:dyDescent="0.3">
      <c r="A40" s="4" t="s">
        <v>336</v>
      </c>
      <c r="B40" s="4" t="s">
        <v>337</v>
      </c>
      <c r="C40" s="4" t="s">
        <v>138</v>
      </c>
      <c r="D40" s="4" t="s">
        <v>234</v>
      </c>
      <c r="E40" s="4" t="s">
        <v>338</v>
      </c>
      <c r="F40" s="5" t="s">
        <v>339</v>
      </c>
      <c r="G40" s="4" t="s">
        <v>340</v>
      </c>
      <c r="H40" s="4" t="s">
        <v>341</v>
      </c>
      <c r="I40" s="4" t="s">
        <v>73</v>
      </c>
      <c r="J40" s="5" t="s">
        <v>342</v>
      </c>
      <c r="K40" s="5" t="s">
        <v>343</v>
      </c>
      <c r="L40" s="10">
        <v>108535.90000000001</v>
      </c>
      <c r="M40" s="10">
        <v>119389.49000000002</v>
      </c>
    </row>
    <row r="41" spans="1:13" x14ac:dyDescent="0.3">
      <c r="A41" s="4" t="s">
        <v>344</v>
      </c>
      <c r="B41" s="4" t="s">
        <v>345</v>
      </c>
      <c r="C41" s="4" t="s">
        <v>138</v>
      </c>
      <c r="D41" s="4" t="s">
        <v>346</v>
      </c>
      <c r="E41" s="4" t="s">
        <v>346</v>
      </c>
      <c r="F41" s="5" t="s">
        <v>347</v>
      </c>
      <c r="G41" s="4" t="s">
        <v>348</v>
      </c>
      <c r="H41" s="4" t="s">
        <v>349</v>
      </c>
      <c r="I41" s="4" t="s">
        <v>23</v>
      </c>
      <c r="J41" s="5" t="s">
        <v>350</v>
      </c>
      <c r="K41" s="5" t="s">
        <v>351</v>
      </c>
      <c r="L41" s="10">
        <v>420654.30000000005</v>
      </c>
      <c r="M41" s="10">
        <v>462719.7300000001</v>
      </c>
    </row>
    <row r="42" spans="1:13" x14ac:dyDescent="0.3">
      <c r="A42" s="4" t="s">
        <v>352</v>
      </c>
      <c r="B42" s="4" t="s">
        <v>353</v>
      </c>
      <c r="C42" s="4" t="s">
        <v>138</v>
      </c>
      <c r="D42" s="4" t="s">
        <v>165</v>
      </c>
      <c r="E42" s="4" t="s">
        <v>354</v>
      </c>
      <c r="F42" s="5" t="s">
        <v>355</v>
      </c>
      <c r="G42" s="4" t="s">
        <v>356</v>
      </c>
      <c r="H42" s="4" t="s">
        <v>357</v>
      </c>
      <c r="I42" s="4" t="s">
        <v>23</v>
      </c>
      <c r="J42" s="5" t="s">
        <v>358</v>
      </c>
      <c r="K42" s="5" t="s">
        <v>359</v>
      </c>
      <c r="L42" s="10">
        <v>129108.1</v>
      </c>
      <c r="M42" s="10">
        <v>142018.91</v>
      </c>
    </row>
    <row r="43" spans="1:13" x14ac:dyDescent="0.3">
      <c r="A43" s="4" t="s">
        <v>360</v>
      </c>
      <c r="B43" s="4" t="s">
        <v>361</v>
      </c>
      <c r="C43" s="4" t="s">
        <v>138</v>
      </c>
      <c r="D43" s="4" t="s">
        <v>266</v>
      </c>
      <c r="E43" s="4" t="s">
        <v>362</v>
      </c>
      <c r="F43" s="5" t="s">
        <v>363</v>
      </c>
      <c r="G43" s="4" t="s">
        <v>364</v>
      </c>
      <c r="H43" s="4" t="s">
        <v>365</v>
      </c>
      <c r="I43" s="4" t="s">
        <v>73</v>
      </c>
      <c r="J43" s="5" t="s">
        <v>366</v>
      </c>
      <c r="K43" s="5" t="s">
        <v>367</v>
      </c>
      <c r="L43" s="10">
        <v>229597.50000000003</v>
      </c>
      <c r="M43" s="10">
        <v>252557.25000000006</v>
      </c>
    </row>
    <row r="44" spans="1:13" x14ac:dyDescent="0.3">
      <c r="A44" s="4" t="s">
        <v>368</v>
      </c>
      <c r="B44" s="4" t="s">
        <v>369</v>
      </c>
      <c r="C44" s="4" t="s">
        <v>138</v>
      </c>
      <c r="D44" s="4" t="s">
        <v>243</v>
      </c>
      <c r="E44" s="4" t="s">
        <v>370</v>
      </c>
      <c r="F44" s="5" t="s">
        <v>371</v>
      </c>
      <c r="G44" s="4" t="s">
        <v>372</v>
      </c>
      <c r="H44" s="4" t="s">
        <v>373</v>
      </c>
      <c r="I44" s="4" t="s">
        <v>41</v>
      </c>
      <c r="J44" s="5" t="s">
        <v>374</v>
      </c>
      <c r="K44" s="5" t="s">
        <v>375</v>
      </c>
      <c r="L44" s="10">
        <v>432588.2</v>
      </c>
      <c r="M44" s="10">
        <v>475847.02000000008</v>
      </c>
    </row>
    <row r="45" spans="1:13" x14ac:dyDescent="0.3">
      <c r="A45" s="4" t="s">
        <v>376</v>
      </c>
      <c r="B45" s="4" t="s">
        <v>377</v>
      </c>
      <c r="C45" s="4" t="s">
        <v>138</v>
      </c>
      <c r="D45" s="4" t="s">
        <v>157</v>
      </c>
      <c r="E45" s="4" t="s">
        <v>157</v>
      </c>
      <c r="F45" s="5" t="s">
        <v>378</v>
      </c>
      <c r="G45" s="4" t="s">
        <v>379</v>
      </c>
      <c r="H45" s="4" t="s">
        <v>380</v>
      </c>
      <c r="I45" s="4" t="s">
        <v>381</v>
      </c>
      <c r="J45" s="5" t="s">
        <v>382</v>
      </c>
      <c r="K45" s="5" t="s">
        <v>383</v>
      </c>
      <c r="L45" s="10">
        <v>22069.300000000003</v>
      </c>
      <c r="M45" s="10">
        <v>24276.230000000007</v>
      </c>
    </row>
    <row r="46" spans="1:13" x14ac:dyDescent="0.3">
      <c r="A46" s="4" t="s">
        <v>384</v>
      </c>
      <c r="B46" s="4" t="s">
        <v>385</v>
      </c>
      <c r="C46" s="4" t="s">
        <v>138</v>
      </c>
      <c r="D46" s="4" t="s">
        <v>182</v>
      </c>
      <c r="E46" s="4" t="s">
        <v>386</v>
      </c>
      <c r="F46" s="5" t="s">
        <v>387</v>
      </c>
      <c r="G46" s="4" t="s">
        <v>388</v>
      </c>
      <c r="H46" s="4" t="s">
        <v>389</v>
      </c>
      <c r="I46" s="4" t="s">
        <v>23</v>
      </c>
      <c r="J46" s="5" t="s">
        <v>390</v>
      </c>
      <c r="K46" s="5" t="s">
        <v>391</v>
      </c>
      <c r="L46" s="10">
        <v>158678.30000000002</v>
      </c>
      <c r="M46" s="10">
        <v>174546.13000000003</v>
      </c>
    </row>
    <row r="47" spans="1:13" x14ac:dyDescent="0.3">
      <c r="A47" s="4" t="s">
        <v>392</v>
      </c>
      <c r="B47" s="4" t="s">
        <v>393</v>
      </c>
      <c r="C47" s="4" t="s">
        <v>138</v>
      </c>
      <c r="D47" s="4" t="s">
        <v>243</v>
      </c>
      <c r="E47" s="4" t="s">
        <v>394</v>
      </c>
      <c r="F47" s="5" t="s">
        <v>395</v>
      </c>
      <c r="G47" s="4" t="s">
        <v>396</v>
      </c>
      <c r="H47" s="4" t="s">
        <v>397</v>
      </c>
      <c r="I47" s="4" t="s">
        <v>23</v>
      </c>
      <c r="J47" s="5" t="s">
        <v>398</v>
      </c>
      <c r="K47" s="5" t="s">
        <v>399</v>
      </c>
      <c r="L47" s="10">
        <v>57363.9</v>
      </c>
      <c r="M47" s="10">
        <v>63100.290000000008</v>
      </c>
    </row>
    <row r="48" spans="1:13" x14ac:dyDescent="0.3">
      <c r="A48" s="4" t="s">
        <v>400</v>
      </c>
      <c r="B48" s="4" t="s">
        <v>401</v>
      </c>
      <c r="C48" s="4" t="s">
        <v>138</v>
      </c>
      <c r="D48" s="4" t="s">
        <v>402</v>
      </c>
      <c r="E48" s="4" t="s">
        <v>403</v>
      </c>
      <c r="F48" s="5" t="s">
        <v>404</v>
      </c>
      <c r="G48" s="4" t="s">
        <v>405</v>
      </c>
      <c r="H48" s="4" t="s">
        <v>406</v>
      </c>
      <c r="I48" s="4" t="s">
        <v>41</v>
      </c>
      <c r="J48" s="5" t="s">
        <v>407</v>
      </c>
      <c r="K48" s="5" t="s">
        <v>408</v>
      </c>
      <c r="L48" s="10">
        <v>45577.4</v>
      </c>
      <c r="M48" s="10">
        <v>50135.140000000007</v>
      </c>
    </row>
    <row r="49" spans="1:13" x14ac:dyDescent="0.3">
      <c r="A49" s="4" t="s">
        <v>409</v>
      </c>
      <c r="B49" s="4" t="s">
        <v>410</v>
      </c>
      <c r="C49" s="4" t="s">
        <v>138</v>
      </c>
      <c r="D49" s="4" t="s">
        <v>346</v>
      </c>
      <c r="E49" s="4" t="s">
        <v>346</v>
      </c>
      <c r="F49" s="5" t="s">
        <v>347</v>
      </c>
      <c r="G49" s="4" t="s">
        <v>411</v>
      </c>
      <c r="H49" s="4" t="s">
        <v>412</v>
      </c>
      <c r="I49" s="4" t="s">
        <v>23</v>
      </c>
      <c r="J49" s="5" t="s">
        <v>413</v>
      </c>
      <c r="K49" s="5" t="s">
        <v>414</v>
      </c>
      <c r="L49" s="10">
        <v>129289.60000000001</v>
      </c>
      <c r="M49" s="10">
        <v>142218.56000000003</v>
      </c>
    </row>
    <row r="50" spans="1:13" x14ac:dyDescent="0.3">
      <c r="A50" s="4" t="s">
        <v>415</v>
      </c>
      <c r="B50" s="4" t="s">
        <v>416</v>
      </c>
      <c r="C50" s="4" t="s">
        <v>138</v>
      </c>
      <c r="D50" s="4" t="s">
        <v>165</v>
      </c>
      <c r="E50" s="4" t="s">
        <v>417</v>
      </c>
      <c r="F50" s="5" t="s">
        <v>418</v>
      </c>
      <c r="G50" s="4" t="s">
        <v>419</v>
      </c>
      <c r="H50" s="4" t="s">
        <v>420</v>
      </c>
      <c r="I50" s="4" t="s">
        <v>23</v>
      </c>
      <c r="J50" s="5" t="s">
        <v>421</v>
      </c>
      <c r="K50" s="5" t="s">
        <v>422</v>
      </c>
      <c r="L50" s="10">
        <v>468663.80000000005</v>
      </c>
      <c r="M50" s="10">
        <v>515530.18000000011</v>
      </c>
    </row>
    <row r="51" spans="1:13" x14ac:dyDescent="0.3">
      <c r="A51" s="4" t="s">
        <v>423</v>
      </c>
      <c r="B51" s="4" t="s">
        <v>424</v>
      </c>
      <c r="C51" s="4" t="s">
        <v>138</v>
      </c>
      <c r="D51" s="4" t="s">
        <v>425</v>
      </c>
      <c r="E51" s="4" t="s">
        <v>426</v>
      </c>
      <c r="F51" s="5" t="s">
        <v>427</v>
      </c>
      <c r="G51" s="4" t="s">
        <v>428</v>
      </c>
      <c r="H51" s="4" t="s">
        <v>429</v>
      </c>
      <c r="I51" s="4" t="s">
        <v>73</v>
      </c>
      <c r="J51" s="5" t="s">
        <v>430</v>
      </c>
      <c r="K51" s="5" t="s">
        <v>431</v>
      </c>
      <c r="L51" s="10">
        <v>454782.9</v>
      </c>
      <c r="M51" s="10">
        <v>500261.19000000006</v>
      </c>
    </row>
    <row r="52" spans="1:13" x14ac:dyDescent="0.3">
      <c r="A52" s="4" t="s">
        <v>432</v>
      </c>
      <c r="B52" s="4" t="s">
        <v>433</v>
      </c>
      <c r="C52" s="4" t="s">
        <v>138</v>
      </c>
      <c r="D52" s="4" t="s">
        <v>225</v>
      </c>
      <c r="E52" s="4" t="s">
        <v>434</v>
      </c>
      <c r="F52" s="5" t="s">
        <v>435</v>
      </c>
      <c r="G52" s="4" t="s">
        <v>436</v>
      </c>
      <c r="H52" s="4" t="s">
        <v>437</v>
      </c>
      <c r="I52" s="4" t="s">
        <v>23</v>
      </c>
      <c r="J52" s="5" t="s">
        <v>438</v>
      </c>
      <c r="K52" s="5" t="s">
        <v>439</v>
      </c>
      <c r="L52" s="10">
        <v>159175.5</v>
      </c>
      <c r="M52" s="10">
        <v>175093.05000000002</v>
      </c>
    </row>
    <row r="53" spans="1:13" x14ac:dyDescent="0.3">
      <c r="A53" s="4" t="s">
        <v>440</v>
      </c>
      <c r="B53" s="4" t="s">
        <v>441</v>
      </c>
      <c r="C53" s="4" t="s">
        <v>138</v>
      </c>
      <c r="D53" s="4" t="s">
        <v>234</v>
      </c>
      <c r="E53" s="4" t="s">
        <v>442</v>
      </c>
      <c r="F53" s="5" t="s">
        <v>443</v>
      </c>
      <c r="G53" s="4" t="s">
        <v>444</v>
      </c>
      <c r="H53" s="4" t="s">
        <v>445</v>
      </c>
      <c r="I53" s="4" t="s">
        <v>73</v>
      </c>
      <c r="J53" s="5" t="s">
        <v>446</v>
      </c>
      <c r="K53" s="5" t="s">
        <v>447</v>
      </c>
      <c r="L53" s="10">
        <v>138464.70000000001</v>
      </c>
      <c r="M53" s="10">
        <v>152311.17000000001</v>
      </c>
    </row>
    <row r="54" spans="1:13" x14ac:dyDescent="0.3">
      <c r="A54" s="4" t="s">
        <v>448</v>
      </c>
      <c r="B54" s="4" t="s">
        <v>449</v>
      </c>
      <c r="C54" s="4" t="s">
        <v>138</v>
      </c>
      <c r="D54" s="4" t="s">
        <v>199</v>
      </c>
      <c r="E54" s="4" t="s">
        <v>450</v>
      </c>
      <c r="F54" s="5" t="s">
        <v>451</v>
      </c>
      <c r="G54" s="4" t="s">
        <v>452</v>
      </c>
      <c r="H54" s="4" t="s">
        <v>453</v>
      </c>
      <c r="I54" s="4" t="s">
        <v>23</v>
      </c>
      <c r="J54" s="5" t="s">
        <v>454</v>
      </c>
      <c r="K54" s="5" t="s">
        <v>455</v>
      </c>
      <c r="L54" s="10">
        <v>11227.7</v>
      </c>
      <c r="M54" s="10">
        <v>12350.470000000001</v>
      </c>
    </row>
    <row r="55" spans="1:13" x14ac:dyDescent="0.3">
      <c r="A55" s="4" t="s">
        <v>456</v>
      </c>
      <c r="B55" s="4" t="s">
        <v>457</v>
      </c>
      <c r="C55" s="4" t="s">
        <v>138</v>
      </c>
      <c r="D55" s="4" t="s">
        <v>298</v>
      </c>
      <c r="E55" s="4" t="s">
        <v>458</v>
      </c>
      <c r="F55" s="5">
        <v>66763</v>
      </c>
      <c r="G55" s="4" t="s">
        <v>459</v>
      </c>
      <c r="H55" s="4" t="s">
        <v>460</v>
      </c>
      <c r="I55" s="4" t="s">
        <v>73</v>
      </c>
      <c r="J55" s="5" t="s">
        <v>461</v>
      </c>
      <c r="K55" s="5" t="s">
        <v>462</v>
      </c>
      <c r="L55" s="10">
        <v>67276</v>
      </c>
      <c r="M55" s="10">
        <v>74003.600000000006</v>
      </c>
    </row>
    <row r="56" spans="1:13" x14ac:dyDescent="0.3">
      <c r="A56" s="4" t="s">
        <v>463</v>
      </c>
      <c r="B56" s="4" t="s">
        <v>464</v>
      </c>
      <c r="C56" s="4" t="s">
        <v>138</v>
      </c>
      <c r="D56" s="4" t="s">
        <v>425</v>
      </c>
      <c r="E56" s="4" t="s">
        <v>465</v>
      </c>
      <c r="F56" s="5" t="s">
        <v>466</v>
      </c>
      <c r="G56" s="4" t="s">
        <v>467</v>
      </c>
      <c r="H56" s="4" t="s">
        <v>468</v>
      </c>
      <c r="I56" s="4" t="s">
        <v>23</v>
      </c>
      <c r="J56" s="5" t="s">
        <v>469</v>
      </c>
      <c r="K56" s="5" t="s">
        <v>470</v>
      </c>
      <c r="L56" s="10">
        <v>252903.2</v>
      </c>
      <c r="M56" s="10">
        <v>278193.52</v>
      </c>
    </row>
    <row r="57" spans="1:13" x14ac:dyDescent="0.3">
      <c r="A57" s="4" t="s">
        <v>471</v>
      </c>
      <c r="B57" s="4" t="s">
        <v>472</v>
      </c>
      <c r="C57" s="4" t="s">
        <v>138</v>
      </c>
      <c r="D57" s="4" t="s">
        <v>165</v>
      </c>
      <c r="E57" s="4" t="s">
        <v>473</v>
      </c>
      <c r="F57" s="5" t="s">
        <v>474</v>
      </c>
      <c r="G57" s="4" t="s">
        <v>475</v>
      </c>
      <c r="H57" s="4" t="s">
        <v>476</v>
      </c>
      <c r="I57" s="4" t="s">
        <v>73</v>
      </c>
      <c r="J57" s="5" t="s">
        <v>477</v>
      </c>
      <c r="K57" s="5" t="s">
        <v>478</v>
      </c>
      <c r="L57" s="10">
        <v>191609.00000000003</v>
      </c>
      <c r="M57" s="10">
        <v>210769.90000000005</v>
      </c>
    </row>
    <row r="58" spans="1:13" x14ac:dyDescent="0.3">
      <c r="A58" s="4" t="s">
        <v>479</v>
      </c>
      <c r="B58" s="4" t="s">
        <v>480</v>
      </c>
      <c r="C58" s="4" t="s">
        <v>138</v>
      </c>
      <c r="D58" s="4" t="s">
        <v>199</v>
      </c>
      <c r="E58" s="4" t="s">
        <v>481</v>
      </c>
      <c r="F58" s="5" t="s">
        <v>482</v>
      </c>
      <c r="G58" s="4" t="s">
        <v>483</v>
      </c>
      <c r="H58" s="4" t="s">
        <v>484</v>
      </c>
      <c r="I58" s="4" t="s">
        <v>23</v>
      </c>
      <c r="J58" s="5" t="s">
        <v>485</v>
      </c>
      <c r="K58" s="5" t="s">
        <v>486</v>
      </c>
      <c r="L58" s="10">
        <v>397233.10000000003</v>
      </c>
      <c r="M58" s="10">
        <v>436956.41000000009</v>
      </c>
    </row>
    <row r="59" spans="1:13" x14ac:dyDescent="0.3">
      <c r="A59" s="4" t="s">
        <v>487</v>
      </c>
      <c r="B59" s="4" t="s">
        <v>488</v>
      </c>
      <c r="C59" s="4" t="s">
        <v>138</v>
      </c>
      <c r="D59" s="4" t="s">
        <v>425</v>
      </c>
      <c r="E59" s="4" t="s">
        <v>465</v>
      </c>
      <c r="F59" s="5" t="s">
        <v>466</v>
      </c>
      <c r="G59" s="4" t="s">
        <v>489</v>
      </c>
      <c r="H59" s="4" t="s">
        <v>490</v>
      </c>
      <c r="I59" s="4" t="s">
        <v>23</v>
      </c>
      <c r="J59" s="5" t="s">
        <v>491</v>
      </c>
      <c r="K59" s="5" t="s">
        <v>492</v>
      </c>
      <c r="L59" s="10">
        <v>147716.80000000002</v>
      </c>
      <c r="M59" s="10">
        <v>162488.48000000004</v>
      </c>
    </row>
    <row r="60" spans="1:13" x14ac:dyDescent="0.3">
      <c r="A60" s="4" t="s">
        <v>493</v>
      </c>
      <c r="B60" s="4" t="s">
        <v>494</v>
      </c>
      <c r="C60" s="4" t="s">
        <v>138</v>
      </c>
      <c r="D60" s="4" t="s">
        <v>216</v>
      </c>
      <c r="E60" s="4" t="s">
        <v>495</v>
      </c>
      <c r="F60" s="5" t="s">
        <v>496</v>
      </c>
      <c r="G60" s="4" t="s">
        <v>497</v>
      </c>
      <c r="H60" s="4" t="s">
        <v>498</v>
      </c>
      <c r="I60" s="4" t="s">
        <v>23</v>
      </c>
      <c r="J60" s="5" t="s">
        <v>499</v>
      </c>
      <c r="K60" s="5" t="s">
        <v>500</v>
      </c>
      <c r="L60" s="10">
        <v>66356.400000000009</v>
      </c>
      <c r="M60" s="10">
        <v>72992.040000000023</v>
      </c>
    </row>
    <row r="61" spans="1:13" x14ac:dyDescent="0.3">
      <c r="A61" s="4" t="s">
        <v>501</v>
      </c>
      <c r="B61" s="4" t="s">
        <v>502</v>
      </c>
      <c r="C61" s="4" t="s">
        <v>138</v>
      </c>
      <c r="D61" s="4" t="s">
        <v>266</v>
      </c>
      <c r="E61" s="4" t="s">
        <v>503</v>
      </c>
      <c r="F61" s="5" t="s">
        <v>504</v>
      </c>
      <c r="G61" s="4" t="s">
        <v>505</v>
      </c>
      <c r="H61" s="4" t="s">
        <v>506</v>
      </c>
      <c r="I61" s="4" t="s">
        <v>73</v>
      </c>
      <c r="J61" s="5" t="s">
        <v>507</v>
      </c>
      <c r="K61" s="5" t="s">
        <v>508</v>
      </c>
      <c r="L61" s="10">
        <v>53669.000000000007</v>
      </c>
      <c r="M61" s="10">
        <v>59035.900000000016</v>
      </c>
    </row>
    <row r="62" spans="1:13" x14ac:dyDescent="0.3">
      <c r="A62" s="4" t="s">
        <v>509</v>
      </c>
      <c r="B62" s="4" t="s">
        <v>510</v>
      </c>
      <c r="C62" s="4" t="s">
        <v>138</v>
      </c>
      <c r="D62" s="4" t="s">
        <v>225</v>
      </c>
      <c r="E62" s="4" t="s">
        <v>511</v>
      </c>
      <c r="F62" s="5" t="s">
        <v>227</v>
      </c>
      <c r="G62" s="4" t="s">
        <v>512</v>
      </c>
      <c r="H62" s="4" t="s">
        <v>513</v>
      </c>
      <c r="I62" s="4" t="s">
        <v>23</v>
      </c>
      <c r="J62" s="5" t="s">
        <v>514</v>
      </c>
      <c r="K62" s="5" t="s">
        <v>515</v>
      </c>
      <c r="L62" s="10">
        <v>58828.000000000007</v>
      </c>
      <c r="M62" s="10">
        <v>64710.80000000001</v>
      </c>
    </row>
    <row r="63" spans="1:13" x14ac:dyDescent="0.3">
      <c r="A63" s="4" t="s">
        <v>516</v>
      </c>
      <c r="B63" s="4" t="s">
        <v>517</v>
      </c>
      <c r="C63" s="4" t="s">
        <v>138</v>
      </c>
      <c r="D63" s="4" t="s">
        <v>191</v>
      </c>
      <c r="E63" s="4" t="s">
        <v>191</v>
      </c>
      <c r="F63" s="5" t="s">
        <v>518</v>
      </c>
      <c r="G63" s="4" t="s">
        <v>519</v>
      </c>
      <c r="H63" s="4" t="s">
        <v>520</v>
      </c>
      <c r="I63" s="4" t="s">
        <v>23</v>
      </c>
      <c r="J63" s="5" t="s">
        <v>521</v>
      </c>
      <c r="K63" s="5" t="s">
        <v>522</v>
      </c>
      <c r="L63" s="10">
        <v>104145.8</v>
      </c>
      <c r="M63" s="10">
        <v>114560.38000000002</v>
      </c>
    </row>
    <row r="64" spans="1:13" x14ac:dyDescent="0.3">
      <c r="A64" s="4" t="s">
        <v>523</v>
      </c>
      <c r="B64" s="4" t="s">
        <v>524</v>
      </c>
      <c r="C64" s="4" t="s">
        <v>138</v>
      </c>
      <c r="D64" s="4" t="s">
        <v>216</v>
      </c>
      <c r="E64" s="4" t="s">
        <v>525</v>
      </c>
      <c r="F64" s="5" t="s">
        <v>526</v>
      </c>
      <c r="G64" s="4" t="s">
        <v>527</v>
      </c>
      <c r="H64" s="4" t="s">
        <v>528</v>
      </c>
      <c r="I64" s="4" t="s">
        <v>73</v>
      </c>
      <c r="J64" s="5" t="s">
        <v>529</v>
      </c>
      <c r="K64" s="5" t="s">
        <v>530</v>
      </c>
      <c r="L64" s="10">
        <v>154786.5</v>
      </c>
      <c r="M64" s="10">
        <v>170265.15000000002</v>
      </c>
    </row>
    <row r="65" spans="1:13" x14ac:dyDescent="0.3">
      <c r="A65" s="4" t="s">
        <v>531</v>
      </c>
      <c r="B65" s="4" t="s">
        <v>532</v>
      </c>
      <c r="C65" s="4" t="s">
        <v>138</v>
      </c>
      <c r="D65" s="4" t="s">
        <v>191</v>
      </c>
      <c r="E65" s="4" t="s">
        <v>191</v>
      </c>
      <c r="F65" s="5" t="s">
        <v>533</v>
      </c>
      <c r="G65" s="4" t="s">
        <v>534</v>
      </c>
      <c r="H65" s="4" t="s">
        <v>535</v>
      </c>
      <c r="I65" s="4" t="s">
        <v>73</v>
      </c>
      <c r="J65" s="5" t="s">
        <v>536</v>
      </c>
      <c r="K65" s="5" t="s">
        <v>537</v>
      </c>
      <c r="L65" s="10">
        <v>35516.800000000003</v>
      </c>
      <c r="M65" s="10">
        <v>39068.480000000003</v>
      </c>
    </row>
    <row r="66" spans="1:13" x14ac:dyDescent="0.3">
      <c r="A66" s="4" t="s">
        <v>538</v>
      </c>
      <c r="B66" s="4" t="s">
        <v>539</v>
      </c>
      <c r="C66" s="4" t="s">
        <v>138</v>
      </c>
      <c r="D66" s="4" t="s">
        <v>425</v>
      </c>
      <c r="E66" s="4" t="s">
        <v>540</v>
      </c>
      <c r="F66" s="5" t="s">
        <v>541</v>
      </c>
      <c r="G66" s="4" t="s">
        <v>542</v>
      </c>
      <c r="H66" s="4" t="s">
        <v>543</v>
      </c>
      <c r="I66" s="4" t="s">
        <v>41</v>
      </c>
      <c r="J66" s="5" t="s">
        <v>544</v>
      </c>
      <c r="K66" s="5" t="s">
        <v>545</v>
      </c>
      <c r="L66" s="10">
        <v>148597.90000000002</v>
      </c>
      <c r="M66" s="10">
        <v>163457.69000000003</v>
      </c>
    </row>
    <row r="67" spans="1:13" x14ac:dyDescent="0.3">
      <c r="A67" s="4" t="s">
        <v>546</v>
      </c>
      <c r="B67" s="4" t="s">
        <v>547</v>
      </c>
      <c r="C67" s="4" t="s">
        <v>138</v>
      </c>
      <c r="D67" s="4" t="s">
        <v>139</v>
      </c>
      <c r="E67" s="4" t="s">
        <v>548</v>
      </c>
      <c r="F67" s="5" t="s">
        <v>549</v>
      </c>
      <c r="G67" s="4" t="s">
        <v>550</v>
      </c>
      <c r="H67" s="4" t="s">
        <v>551</v>
      </c>
      <c r="I67" s="4" t="s">
        <v>73</v>
      </c>
      <c r="J67" s="5" t="s">
        <v>552</v>
      </c>
      <c r="K67" s="5" t="s">
        <v>553</v>
      </c>
      <c r="L67" s="10">
        <v>142630.40000000002</v>
      </c>
      <c r="M67" s="10">
        <v>156893.44000000003</v>
      </c>
    </row>
    <row r="68" spans="1:13" x14ac:dyDescent="0.3">
      <c r="A68" s="4" t="s">
        <v>554</v>
      </c>
      <c r="B68" s="4" t="s">
        <v>555</v>
      </c>
      <c r="C68" s="4" t="s">
        <v>138</v>
      </c>
      <c r="D68" s="4" t="s">
        <v>266</v>
      </c>
      <c r="E68" s="4" t="s">
        <v>362</v>
      </c>
      <c r="F68" s="5" t="s">
        <v>556</v>
      </c>
      <c r="G68" s="4" t="s">
        <v>557</v>
      </c>
      <c r="H68" s="4" t="s">
        <v>558</v>
      </c>
      <c r="I68" s="4" t="s">
        <v>41</v>
      </c>
      <c r="J68" s="5" t="s">
        <v>559</v>
      </c>
      <c r="K68" s="5" t="s">
        <v>560</v>
      </c>
      <c r="L68" s="10">
        <v>158572.70000000001</v>
      </c>
      <c r="M68" s="10">
        <v>174429.97000000003</v>
      </c>
    </row>
    <row r="69" spans="1:13" x14ac:dyDescent="0.3">
      <c r="A69" s="4" t="s">
        <v>561</v>
      </c>
      <c r="B69" s="4" t="s">
        <v>562</v>
      </c>
      <c r="C69" s="4" t="s">
        <v>138</v>
      </c>
      <c r="D69" s="4" t="s">
        <v>234</v>
      </c>
      <c r="E69" s="4" t="s">
        <v>563</v>
      </c>
      <c r="F69" s="5" t="s">
        <v>564</v>
      </c>
      <c r="G69" s="4" t="s">
        <v>565</v>
      </c>
      <c r="H69" s="4" t="s">
        <v>566</v>
      </c>
      <c r="I69" s="4" t="s">
        <v>41</v>
      </c>
      <c r="J69" s="5" t="s">
        <v>567</v>
      </c>
      <c r="K69" s="5" t="s">
        <v>568</v>
      </c>
      <c r="L69" s="10">
        <v>272895.7</v>
      </c>
      <c r="M69" s="10">
        <v>300185.27</v>
      </c>
    </row>
    <row r="70" spans="1:13" x14ac:dyDescent="0.3">
      <c r="A70" s="4" t="s">
        <v>569</v>
      </c>
      <c r="B70" s="4" t="s">
        <v>570</v>
      </c>
      <c r="C70" s="4" t="s">
        <v>138</v>
      </c>
      <c r="D70" s="4" t="s">
        <v>402</v>
      </c>
      <c r="E70" s="4" t="s">
        <v>571</v>
      </c>
      <c r="F70" s="5" t="s">
        <v>572</v>
      </c>
      <c r="G70" s="4" t="s">
        <v>573</v>
      </c>
      <c r="H70" s="4" t="s">
        <v>574</v>
      </c>
      <c r="I70" s="4" t="s">
        <v>41</v>
      </c>
      <c r="J70" s="5" t="s">
        <v>575</v>
      </c>
      <c r="K70" s="5" t="s">
        <v>576</v>
      </c>
      <c r="L70" s="10">
        <v>72705.600000000006</v>
      </c>
      <c r="M70" s="10">
        <v>79976.160000000018</v>
      </c>
    </row>
    <row r="71" spans="1:13" x14ac:dyDescent="0.3">
      <c r="A71" s="4" t="s">
        <v>577</v>
      </c>
      <c r="B71" s="4" t="s">
        <v>578</v>
      </c>
      <c r="C71" s="4" t="s">
        <v>138</v>
      </c>
      <c r="D71" s="4" t="s">
        <v>165</v>
      </c>
      <c r="E71" s="4" t="s">
        <v>579</v>
      </c>
      <c r="F71" s="5" t="s">
        <v>580</v>
      </c>
      <c r="G71" s="4" t="s">
        <v>581</v>
      </c>
      <c r="H71" s="4" t="s">
        <v>582</v>
      </c>
      <c r="I71" s="4" t="s">
        <v>23</v>
      </c>
      <c r="J71" s="5" t="s">
        <v>583</v>
      </c>
      <c r="K71" s="5" t="s">
        <v>584</v>
      </c>
      <c r="L71" s="10">
        <v>165334.40000000002</v>
      </c>
      <c r="M71" s="10">
        <v>181867.84000000005</v>
      </c>
    </row>
    <row r="72" spans="1:13" x14ac:dyDescent="0.3">
      <c r="A72" s="4" t="s">
        <v>585</v>
      </c>
      <c r="B72" s="4" t="s">
        <v>586</v>
      </c>
      <c r="C72" s="4" t="s">
        <v>138</v>
      </c>
      <c r="D72" s="4" t="s">
        <v>243</v>
      </c>
      <c r="E72" s="4" t="s">
        <v>587</v>
      </c>
      <c r="F72" s="5" t="s">
        <v>588</v>
      </c>
      <c r="G72" s="4" t="s">
        <v>589</v>
      </c>
      <c r="H72" s="4" t="s">
        <v>590</v>
      </c>
      <c r="I72" s="4" t="s">
        <v>23</v>
      </c>
      <c r="J72" s="5" t="s">
        <v>591</v>
      </c>
      <c r="K72" s="5" t="s">
        <v>592</v>
      </c>
      <c r="L72" s="10">
        <v>5337.2000000000007</v>
      </c>
      <c r="M72" s="10">
        <v>5870.920000000001</v>
      </c>
    </row>
    <row r="73" spans="1:13" x14ac:dyDescent="0.3">
      <c r="A73" s="4" t="s">
        <v>593</v>
      </c>
      <c r="B73" s="4" t="s">
        <v>594</v>
      </c>
      <c r="C73" s="4" t="s">
        <v>138</v>
      </c>
      <c r="D73" s="4" t="s">
        <v>157</v>
      </c>
      <c r="E73" s="4" t="s">
        <v>157</v>
      </c>
      <c r="F73" s="5" t="s">
        <v>595</v>
      </c>
      <c r="G73" s="4" t="s">
        <v>596</v>
      </c>
      <c r="H73" s="4" t="s">
        <v>597</v>
      </c>
      <c r="I73" s="4" t="s">
        <v>73</v>
      </c>
      <c r="J73" s="5" t="s">
        <v>598</v>
      </c>
      <c r="K73" s="5" t="s">
        <v>599</v>
      </c>
      <c r="L73" s="10">
        <v>311463.90000000002</v>
      </c>
      <c r="M73" s="10">
        <v>342610.29000000004</v>
      </c>
    </row>
    <row r="74" spans="1:13" x14ac:dyDescent="0.3">
      <c r="A74" s="4" t="s">
        <v>600</v>
      </c>
      <c r="B74" s="4" t="s">
        <v>601</v>
      </c>
      <c r="C74" s="4" t="s">
        <v>138</v>
      </c>
      <c r="D74" s="4" t="s">
        <v>225</v>
      </c>
      <c r="E74" s="4" t="s">
        <v>602</v>
      </c>
      <c r="F74" s="5" t="s">
        <v>603</v>
      </c>
      <c r="G74" s="4" t="s">
        <v>604</v>
      </c>
      <c r="H74" s="4" t="s">
        <v>605</v>
      </c>
      <c r="I74" s="4" t="s">
        <v>23</v>
      </c>
      <c r="J74" s="4" t="s">
        <v>606</v>
      </c>
      <c r="K74" s="4" t="s">
        <v>607</v>
      </c>
      <c r="L74" s="10">
        <v>289791.7</v>
      </c>
      <c r="M74" s="10">
        <v>318770.87000000005</v>
      </c>
    </row>
    <row r="75" spans="1:13" x14ac:dyDescent="0.3">
      <c r="A75" s="4" t="s">
        <v>608</v>
      </c>
      <c r="B75" s="4" t="s">
        <v>609</v>
      </c>
      <c r="C75" s="4" t="s">
        <v>138</v>
      </c>
      <c r="D75" s="4" t="s">
        <v>139</v>
      </c>
      <c r="E75" s="4" t="s">
        <v>610</v>
      </c>
      <c r="F75" s="5" t="s">
        <v>611</v>
      </c>
      <c r="G75" s="4" t="s">
        <v>612</v>
      </c>
      <c r="H75" s="4" t="s">
        <v>613</v>
      </c>
      <c r="I75" s="4" t="s">
        <v>41</v>
      </c>
      <c r="J75" s="5" t="s">
        <v>614</v>
      </c>
      <c r="K75" s="5" t="s">
        <v>615</v>
      </c>
      <c r="L75" s="10">
        <v>165565.40000000002</v>
      </c>
      <c r="M75" s="10">
        <v>182121.94000000003</v>
      </c>
    </row>
    <row r="76" spans="1:13" x14ac:dyDescent="0.3">
      <c r="A76" s="4" t="s">
        <v>616</v>
      </c>
      <c r="B76" s="4" t="s">
        <v>617</v>
      </c>
      <c r="C76" s="4" t="s">
        <v>138</v>
      </c>
      <c r="D76" s="4" t="s">
        <v>157</v>
      </c>
      <c r="E76" s="4" t="s">
        <v>157</v>
      </c>
      <c r="F76" s="5" t="s">
        <v>618</v>
      </c>
      <c r="G76" s="4" t="s">
        <v>619</v>
      </c>
      <c r="H76" s="4" t="s">
        <v>620</v>
      </c>
      <c r="I76" s="4" t="s">
        <v>23</v>
      </c>
      <c r="J76" s="5" t="s">
        <v>621</v>
      </c>
      <c r="K76" s="5" t="s">
        <v>622</v>
      </c>
      <c r="L76" s="10">
        <v>120908.70000000001</v>
      </c>
      <c r="M76" s="10">
        <v>132999.57000000004</v>
      </c>
    </row>
    <row r="77" spans="1:13" x14ac:dyDescent="0.3">
      <c r="A77" s="4" t="s">
        <v>623</v>
      </c>
      <c r="B77" s="4" t="s">
        <v>624</v>
      </c>
      <c r="C77" s="4" t="s">
        <v>138</v>
      </c>
      <c r="D77" s="4" t="s">
        <v>346</v>
      </c>
      <c r="E77" s="4" t="s">
        <v>346</v>
      </c>
      <c r="F77" s="5" t="s">
        <v>625</v>
      </c>
      <c r="G77" s="4" t="s">
        <v>626</v>
      </c>
      <c r="H77" s="4" t="s">
        <v>627</v>
      </c>
      <c r="I77" s="4" t="s">
        <v>23</v>
      </c>
      <c r="J77" s="5" t="s">
        <v>628</v>
      </c>
      <c r="K77" s="5" t="s">
        <v>629</v>
      </c>
      <c r="L77" s="10">
        <v>123068.00000000001</v>
      </c>
      <c r="M77" s="10">
        <v>135374.80000000002</v>
      </c>
    </row>
    <row r="78" spans="1:13" x14ac:dyDescent="0.3">
      <c r="L78" s="13"/>
      <c r="M78" s="13"/>
    </row>
  </sheetData>
  <pageMargins left="0.78740157499999996" right="0.78740157499999996" top="0.984251969" bottom="0.984251969" header="0.5" footer="0.5"/>
  <pageSetup paperSize="9" scale="5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120AC-67FC-485C-89E4-602D8E9D3CAA}">
  <dimension ref="A1:D78"/>
  <sheetViews>
    <sheetView workbookViewId="0">
      <selection activeCell="C34" sqref="C34"/>
    </sheetView>
  </sheetViews>
  <sheetFormatPr baseColWidth="10" defaultColWidth="9.109375" defaultRowHeight="14.4" x14ac:dyDescent="0.3"/>
  <cols>
    <col min="1" max="1" width="31.109375" style="4" bestFit="1" customWidth="1"/>
    <col min="2" max="2" width="12" style="4" bestFit="1" customWidth="1"/>
    <col min="3" max="3" width="14.88671875" style="4" bestFit="1" customWidth="1"/>
    <col min="4" max="4" width="11.44140625" style="4" bestFit="1" customWidth="1"/>
    <col min="5" max="16384" width="9.109375" style="4"/>
  </cols>
  <sheetData>
    <row r="1" spans="1:4" s="9" customFormat="1" x14ac:dyDescent="0.3">
      <c r="A1" s="9" t="s">
        <v>2</v>
      </c>
      <c r="B1" s="9" t="s">
        <v>3</v>
      </c>
      <c r="C1" s="9" t="s">
        <v>5</v>
      </c>
      <c r="D1" s="9" t="s">
        <v>1267</v>
      </c>
    </row>
    <row r="2" spans="1:4" x14ac:dyDescent="0.3">
      <c r="A2" s="4" t="s">
        <v>68</v>
      </c>
      <c r="B2" s="4" t="s">
        <v>17</v>
      </c>
      <c r="C2" s="4" t="s">
        <v>69</v>
      </c>
      <c r="D2" s="10">
        <v>109148.05000000003</v>
      </c>
    </row>
    <row r="3" spans="1:4" x14ac:dyDescent="0.3">
      <c r="A3" s="4" t="s">
        <v>410</v>
      </c>
      <c r="B3" s="4" t="s">
        <v>138</v>
      </c>
      <c r="C3" s="4" t="s">
        <v>346</v>
      </c>
      <c r="D3" s="10">
        <v>142218.56000000003</v>
      </c>
    </row>
    <row r="4" spans="1:4" x14ac:dyDescent="0.3">
      <c r="A4" s="4" t="s">
        <v>207</v>
      </c>
      <c r="B4" s="4" t="s">
        <v>138</v>
      </c>
      <c r="C4" s="4" t="s">
        <v>1268</v>
      </c>
      <c r="D4" s="10">
        <v>179680.16000000003</v>
      </c>
    </row>
    <row r="5" spans="1:4" x14ac:dyDescent="0.3">
      <c r="A5" s="4" t="s">
        <v>156</v>
      </c>
      <c r="B5" s="4" t="s">
        <v>138</v>
      </c>
      <c r="C5" s="4" t="s">
        <v>157</v>
      </c>
      <c r="D5" s="10">
        <v>336631.68000000005</v>
      </c>
    </row>
    <row r="6" spans="1:4" x14ac:dyDescent="0.3">
      <c r="A6" s="4" t="s">
        <v>601</v>
      </c>
      <c r="B6" s="4" t="s">
        <v>138</v>
      </c>
      <c r="C6" s="4" t="s">
        <v>602</v>
      </c>
      <c r="D6" s="10">
        <v>318770.87000000005</v>
      </c>
    </row>
    <row r="7" spans="1:4" x14ac:dyDescent="0.3">
      <c r="A7" s="4" t="s">
        <v>147</v>
      </c>
      <c r="B7" s="4" t="s">
        <v>138</v>
      </c>
      <c r="C7" s="4" t="s">
        <v>149</v>
      </c>
      <c r="D7" s="10">
        <v>51777.110000000008</v>
      </c>
    </row>
    <row r="8" spans="1:4" x14ac:dyDescent="0.3">
      <c r="A8" s="4" t="s">
        <v>87</v>
      </c>
      <c r="B8" s="4" t="s">
        <v>78</v>
      </c>
      <c r="C8" s="4" t="s">
        <v>88</v>
      </c>
      <c r="D8" s="10">
        <v>241326.03000000003</v>
      </c>
    </row>
    <row r="9" spans="1:4" x14ac:dyDescent="0.3">
      <c r="A9" s="4" t="s">
        <v>353</v>
      </c>
      <c r="B9" s="4" t="s">
        <v>138</v>
      </c>
      <c r="C9" s="4" t="s">
        <v>1269</v>
      </c>
      <c r="D9" s="10">
        <v>142018.91</v>
      </c>
    </row>
    <row r="10" spans="1:4" x14ac:dyDescent="0.3">
      <c r="A10" s="4" t="s">
        <v>393</v>
      </c>
      <c r="B10" s="4" t="s">
        <v>138</v>
      </c>
      <c r="C10" s="4" t="s">
        <v>394</v>
      </c>
      <c r="D10" s="10">
        <v>63100.290000000008</v>
      </c>
    </row>
    <row r="11" spans="1:4" x14ac:dyDescent="0.3">
      <c r="A11" s="4" t="s">
        <v>433</v>
      </c>
      <c r="B11" s="4" t="s">
        <v>138</v>
      </c>
      <c r="C11" s="4" t="s">
        <v>434</v>
      </c>
      <c r="D11" s="10">
        <v>175093.05000000002</v>
      </c>
    </row>
    <row r="12" spans="1:4" x14ac:dyDescent="0.3">
      <c r="A12" s="4" t="s">
        <v>441</v>
      </c>
      <c r="B12" s="4" t="s">
        <v>138</v>
      </c>
      <c r="C12" s="4" t="s">
        <v>442</v>
      </c>
      <c r="D12" s="10">
        <v>152311.17000000001</v>
      </c>
    </row>
    <row r="13" spans="1:4" x14ac:dyDescent="0.3">
      <c r="A13" s="4" t="s">
        <v>164</v>
      </c>
      <c r="B13" s="4" t="s">
        <v>138</v>
      </c>
      <c r="C13" s="4" t="s">
        <v>1270</v>
      </c>
      <c r="D13" s="10">
        <v>152400.71000000002</v>
      </c>
    </row>
    <row r="14" spans="1:4" x14ac:dyDescent="0.3">
      <c r="A14" s="4" t="s">
        <v>532</v>
      </c>
      <c r="B14" s="4" t="s">
        <v>138</v>
      </c>
      <c r="C14" s="4" t="s">
        <v>191</v>
      </c>
      <c r="D14" s="10">
        <v>39068.480000000003</v>
      </c>
    </row>
    <row r="15" spans="1:4" x14ac:dyDescent="0.3">
      <c r="A15" s="4" t="s">
        <v>258</v>
      </c>
      <c r="B15" s="4" t="s">
        <v>138</v>
      </c>
      <c r="C15" s="4" t="s">
        <v>1270</v>
      </c>
      <c r="D15" s="10">
        <v>156958.78000000003</v>
      </c>
    </row>
    <row r="16" spans="1:4" x14ac:dyDescent="0.3">
      <c r="A16" s="4" t="s">
        <v>321</v>
      </c>
      <c r="B16" s="4" t="s">
        <v>138</v>
      </c>
      <c r="C16" s="4" t="s">
        <v>322</v>
      </c>
      <c r="D16" s="10">
        <v>374325.60000000003</v>
      </c>
    </row>
    <row r="17" spans="1:4" x14ac:dyDescent="0.3">
      <c r="A17" s="4" t="s">
        <v>27</v>
      </c>
      <c r="B17" s="4" t="s">
        <v>17</v>
      </c>
      <c r="C17" s="4" t="s">
        <v>29</v>
      </c>
      <c r="D17" s="10">
        <v>581448.56000000017</v>
      </c>
    </row>
    <row r="18" spans="1:4" x14ac:dyDescent="0.3">
      <c r="A18" s="4" t="s">
        <v>510</v>
      </c>
      <c r="B18" s="4" t="s">
        <v>138</v>
      </c>
      <c r="C18" s="4" t="s">
        <v>511</v>
      </c>
      <c r="D18" s="10">
        <v>64710.80000000001</v>
      </c>
    </row>
    <row r="19" spans="1:4" x14ac:dyDescent="0.3">
      <c r="A19" s="4" t="s">
        <v>502</v>
      </c>
      <c r="B19" s="4" t="s">
        <v>138</v>
      </c>
      <c r="C19" s="4" t="s">
        <v>503</v>
      </c>
      <c r="D19" s="10">
        <v>59035.900000000016</v>
      </c>
    </row>
    <row r="20" spans="1:4" x14ac:dyDescent="0.3">
      <c r="A20" s="4" t="s">
        <v>95</v>
      </c>
      <c r="B20" s="4" t="s">
        <v>78</v>
      </c>
      <c r="C20" s="4" t="s">
        <v>97</v>
      </c>
      <c r="D20" s="10">
        <v>476314.08000000007</v>
      </c>
    </row>
    <row r="21" spans="1:4" x14ac:dyDescent="0.3">
      <c r="A21" s="4" t="s">
        <v>345</v>
      </c>
      <c r="B21" s="4" t="s">
        <v>138</v>
      </c>
      <c r="C21" s="4" t="s">
        <v>346</v>
      </c>
      <c r="D21" s="10">
        <v>462719.7300000001</v>
      </c>
    </row>
    <row r="22" spans="1:4" x14ac:dyDescent="0.3">
      <c r="A22" s="4" t="s">
        <v>524</v>
      </c>
      <c r="B22" s="4" t="s">
        <v>138</v>
      </c>
      <c r="C22" s="4" t="s">
        <v>525</v>
      </c>
      <c r="D22" s="10">
        <v>170265.15000000002</v>
      </c>
    </row>
    <row r="23" spans="1:4" x14ac:dyDescent="0.3">
      <c r="A23" s="4" t="s">
        <v>494</v>
      </c>
      <c r="B23" s="4" t="s">
        <v>138</v>
      </c>
      <c r="C23" s="4" t="s">
        <v>495</v>
      </c>
      <c r="D23" s="10">
        <v>72992.040000000023</v>
      </c>
    </row>
    <row r="24" spans="1:4" ht="13.5" customHeight="1" x14ac:dyDescent="0.3">
      <c r="A24" s="4" t="s">
        <v>35</v>
      </c>
      <c r="B24" s="4" t="s">
        <v>17</v>
      </c>
      <c r="C24" s="4" t="s">
        <v>37</v>
      </c>
      <c r="D24" s="10">
        <v>240935.20000000004</v>
      </c>
    </row>
    <row r="25" spans="1:4" ht="13.5" customHeight="1" x14ac:dyDescent="0.3">
      <c r="A25" s="4" t="s">
        <v>16</v>
      </c>
      <c r="B25" s="4" t="s">
        <v>17</v>
      </c>
      <c r="C25" s="4" t="s">
        <v>19</v>
      </c>
      <c r="D25" s="10">
        <v>62387.600000000013</v>
      </c>
    </row>
    <row r="26" spans="1:4" ht="13.5" customHeight="1" x14ac:dyDescent="0.3">
      <c r="A26" s="4" t="s">
        <v>369</v>
      </c>
      <c r="B26" s="4" t="s">
        <v>138</v>
      </c>
      <c r="C26" s="4" t="s">
        <v>370</v>
      </c>
      <c r="D26" s="10">
        <v>475847.02000000008</v>
      </c>
    </row>
    <row r="27" spans="1:4" ht="13.5" customHeight="1" x14ac:dyDescent="0.3">
      <c r="A27" s="4" t="s">
        <v>120</v>
      </c>
      <c r="B27" s="4" t="s">
        <v>78</v>
      </c>
      <c r="C27" s="4" t="s">
        <v>122</v>
      </c>
      <c r="D27" s="10">
        <v>220832.26000000004</v>
      </c>
    </row>
    <row r="28" spans="1:4" x14ac:dyDescent="0.3">
      <c r="A28" s="4" t="s">
        <v>562</v>
      </c>
      <c r="B28" s="4" t="s">
        <v>138</v>
      </c>
      <c r="C28" s="4" t="s">
        <v>563</v>
      </c>
      <c r="D28" s="10">
        <v>300185.27</v>
      </c>
    </row>
    <row r="29" spans="1:4" x14ac:dyDescent="0.3">
      <c r="A29" s="4" t="s">
        <v>570</v>
      </c>
      <c r="B29" s="4" t="s">
        <v>138</v>
      </c>
      <c r="C29" s="4" t="s">
        <v>571</v>
      </c>
      <c r="D29" s="10">
        <v>79976.160000000018</v>
      </c>
    </row>
    <row r="30" spans="1:4" x14ac:dyDescent="0.3">
      <c r="A30" s="4" t="s">
        <v>586</v>
      </c>
      <c r="B30" s="4" t="s">
        <v>138</v>
      </c>
      <c r="C30" s="4" t="s">
        <v>587</v>
      </c>
      <c r="D30" s="10">
        <v>5870.920000000001</v>
      </c>
    </row>
    <row r="31" spans="1:4" x14ac:dyDescent="0.3">
      <c r="A31" s="4" t="s">
        <v>224</v>
      </c>
      <c r="B31" s="4" t="s">
        <v>138</v>
      </c>
      <c r="C31" s="4" t="s">
        <v>226</v>
      </c>
      <c r="D31" s="10">
        <v>179034.02000000002</v>
      </c>
    </row>
    <row r="32" spans="1:4" x14ac:dyDescent="0.3">
      <c r="A32" s="4" t="s">
        <v>306</v>
      </c>
      <c r="B32" s="4" t="s">
        <v>138</v>
      </c>
      <c r="C32" s="4" t="s">
        <v>307</v>
      </c>
      <c r="D32" s="10">
        <v>50730.460000000014</v>
      </c>
    </row>
    <row r="33" spans="1:4" x14ac:dyDescent="0.3">
      <c r="A33" s="4" t="s">
        <v>251</v>
      </c>
      <c r="B33" s="4" t="s">
        <v>138</v>
      </c>
      <c r="C33" s="4" t="s">
        <v>252</v>
      </c>
      <c r="D33" s="10">
        <v>1805.3200000000002</v>
      </c>
    </row>
    <row r="34" spans="1:4" x14ac:dyDescent="0.3">
      <c r="A34" s="4" t="s">
        <v>472</v>
      </c>
      <c r="B34" s="4" t="s">
        <v>138</v>
      </c>
      <c r="C34" s="4" t="s">
        <v>473</v>
      </c>
      <c r="D34" s="10">
        <v>210769.90000000005</v>
      </c>
    </row>
    <row r="35" spans="1:4" x14ac:dyDescent="0.3">
      <c r="A35" s="4" t="s">
        <v>416</v>
      </c>
      <c r="B35" s="4" t="s">
        <v>138</v>
      </c>
      <c r="C35" s="4" t="s">
        <v>417</v>
      </c>
      <c r="D35" s="10">
        <v>515530.18000000011</v>
      </c>
    </row>
    <row r="36" spans="1:4" x14ac:dyDescent="0.3">
      <c r="A36" s="4" t="s">
        <v>617</v>
      </c>
      <c r="B36" s="4" t="s">
        <v>138</v>
      </c>
      <c r="C36" s="4" t="s">
        <v>157</v>
      </c>
      <c r="D36" s="10">
        <v>132999.57000000004</v>
      </c>
    </row>
    <row r="37" spans="1:4" x14ac:dyDescent="0.3">
      <c r="A37" s="4" t="s">
        <v>449</v>
      </c>
      <c r="B37" s="4" t="s">
        <v>138</v>
      </c>
      <c r="C37" s="4" t="s">
        <v>450</v>
      </c>
      <c r="D37" s="10">
        <v>12350.470000000001</v>
      </c>
    </row>
    <row r="38" spans="1:4" x14ac:dyDescent="0.3">
      <c r="A38" s="4" t="s">
        <v>377</v>
      </c>
      <c r="B38" s="4" t="s">
        <v>138</v>
      </c>
      <c r="C38" s="4" t="s">
        <v>157</v>
      </c>
      <c r="D38" s="10">
        <v>24276.230000000007</v>
      </c>
    </row>
    <row r="39" spans="1:4" x14ac:dyDescent="0.3">
      <c r="A39" s="4" t="s">
        <v>215</v>
      </c>
      <c r="B39" s="4" t="s">
        <v>138</v>
      </c>
      <c r="C39" s="4" t="s">
        <v>217</v>
      </c>
      <c r="D39" s="10">
        <v>47674.000000000007</v>
      </c>
    </row>
    <row r="40" spans="1:4" x14ac:dyDescent="0.3">
      <c r="A40" s="4" t="s">
        <v>337</v>
      </c>
      <c r="B40" s="4" t="s">
        <v>138</v>
      </c>
      <c r="C40" s="4" t="s">
        <v>338</v>
      </c>
      <c r="D40" s="10">
        <v>119389.49000000002</v>
      </c>
    </row>
    <row r="41" spans="1:4" x14ac:dyDescent="0.3">
      <c r="A41" s="4" t="s">
        <v>457</v>
      </c>
      <c r="B41" s="4" t="s">
        <v>138</v>
      </c>
      <c r="C41" s="4" t="s">
        <v>458</v>
      </c>
      <c r="D41" s="10">
        <v>74003.600000000006</v>
      </c>
    </row>
    <row r="42" spans="1:4" x14ac:dyDescent="0.3">
      <c r="A42" s="4" t="s">
        <v>314</v>
      </c>
      <c r="B42" s="4" t="s">
        <v>138</v>
      </c>
      <c r="C42" s="4" t="s">
        <v>1270</v>
      </c>
      <c r="D42" s="10">
        <v>232992.76000000004</v>
      </c>
    </row>
    <row r="43" spans="1:4" x14ac:dyDescent="0.3">
      <c r="A43" s="4" t="s">
        <v>190</v>
      </c>
      <c r="B43" s="4" t="s">
        <v>138</v>
      </c>
      <c r="C43" s="4" t="s">
        <v>191</v>
      </c>
      <c r="D43" s="10">
        <v>81112.350000000006</v>
      </c>
    </row>
    <row r="44" spans="1:4" x14ac:dyDescent="0.3">
      <c r="A44" s="4" t="s">
        <v>578</v>
      </c>
      <c r="B44" s="4" t="s">
        <v>138</v>
      </c>
      <c r="C44" s="4" t="s">
        <v>579</v>
      </c>
      <c r="D44" s="10">
        <v>181867.84000000005</v>
      </c>
    </row>
    <row r="45" spans="1:4" x14ac:dyDescent="0.3">
      <c r="A45" s="4" t="s">
        <v>361</v>
      </c>
      <c r="B45" s="4" t="s">
        <v>138</v>
      </c>
      <c r="C45" s="4" t="s">
        <v>362</v>
      </c>
      <c r="D45" s="10">
        <v>252557.25000000006</v>
      </c>
    </row>
    <row r="46" spans="1:4" x14ac:dyDescent="0.3">
      <c r="A46" s="4" t="s">
        <v>181</v>
      </c>
      <c r="B46" s="4" t="s">
        <v>138</v>
      </c>
      <c r="C46" s="4" t="s">
        <v>183</v>
      </c>
      <c r="D46" s="10">
        <v>101102.76000000001</v>
      </c>
    </row>
    <row r="47" spans="1:4" x14ac:dyDescent="0.3">
      <c r="A47" s="4" t="s">
        <v>624</v>
      </c>
      <c r="B47" s="4" t="s">
        <v>138</v>
      </c>
      <c r="C47" s="4" t="s">
        <v>346</v>
      </c>
      <c r="D47" s="10">
        <v>135374.80000000002</v>
      </c>
    </row>
    <row r="48" spans="1:4" x14ac:dyDescent="0.3">
      <c r="A48" s="4" t="s">
        <v>45</v>
      </c>
      <c r="B48" s="4" t="s">
        <v>17</v>
      </c>
      <c r="C48" s="4" t="s">
        <v>46</v>
      </c>
      <c r="D48" s="10">
        <v>311958.57000000007</v>
      </c>
    </row>
    <row r="49" spans="1:4" x14ac:dyDescent="0.3">
      <c r="A49" s="4" t="s">
        <v>289</v>
      </c>
      <c r="B49" s="4" t="s">
        <v>138</v>
      </c>
      <c r="C49" s="4" t="s">
        <v>290</v>
      </c>
      <c r="D49" s="10">
        <v>85687.360000000015</v>
      </c>
    </row>
    <row r="50" spans="1:4" x14ac:dyDescent="0.3">
      <c r="A50" s="4" t="s">
        <v>137</v>
      </c>
      <c r="B50" s="4" t="s">
        <v>138</v>
      </c>
      <c r="C50" s="4" t="s">
        <v>140</v>
      </c>
      <c r="D50" s="10">
        <v>442510.31000000006</v>
      </c>
    </row>
    <row r="51" spans="1:4" x14ac:dyDescent="0.3">
      <c r="A51" s="4" t="s">
        <v>198</v>
      </c>
      <c r="B51" s="4" t="s">
        <v>138</v>
      </c>
      <c r="C51" s="4" t="s">
        <v>200</v>
      </c>
      <c r="D51" s="10">
        <v>376345.09000000008</v>
      </c>
    </row>
    <row r="52" spans="1:4" x14ac:dyDescent="0.3">
      <c r="A52" s="4" t="s">
        <v>282</v>
      </c>
      <c r="B52" s="4" t="s">
        <v>138</v>
      </c>
      <c r="C52" s="4" t="s">
        <v>149</v>
      </c>
      <c r="D52" s="10">
        <v>452979.2300000001</v>
      </c>
    </row>
    <row r="53" spans="1:4" x14ac:dyDescent="0.3">
      <c r="A53" s="4" t="s">
        <v>385</v>
      </c>
      <c r="B53" s="4" t="s">
        <v>138</v>
      </c>
      <c r="C53" s="4" t="s">
        <v>386</v>
      </c>
      <c r="D53" s="10">
        <v>174546.13000000003</v>
      </c>
    </row>
    <row r="54" spans="1:4" x14ac:dyDescent="0.3">
      <c r="A54" s="4" t="s">
        <v>539</v>
      </c>
      <c r="B54" s="4" t="s">
        <v>138</v>
      </c>
      <c r="C54" s="4" t="s">
        <v>540</v>
      </c>
      <c r="D54" s="10">
        <v>163457.69000000003</v>
      </c>
    </row>
    <row r="55" spans="1:4" x14ac:dyDescent="0.3">
      <c r="A55" s="4" t="s">
        <v>547</v>
      </c>
      <c r="B55" s="4" t="s">
        <v>138</v>
      </c>
      <c r="C55" s="4" t="s">
        <v>548</v>
      </c>
      <c r="D55" s="10">
        <v>156893.44000000003</v>
      </c>
    </row>
    <row r="56" spans="1:4" x14ac:dyDescent="0.3">
      <c r="A56" s="4" t="s">
        <v>242</v>
      </c>
      <c r="B56" s="4" t="s">
        <v>138</v>
      </c>
      <c r="C56" s="4" t="s">
        <v>244</v>
      </c>
      <c r="D56" s="10">
        <v>87764.930000000008</v>
      </c>
    </row>
    <row r="57" spans="1:4" x14ac:dyDescent="0.3">
      <c r="A57" s="4" t="s">
        <v>329</v>
      </c>
      <c r="B57" s="4" t="s">
        <v>138</v>
      </c>
      <c r="C57" s="4" t="s">
        <v>330</v>
      </c>
      <c r="D57" s="10">
        <v>112757.48000000001</v>
      </c>
    </row>
    <row r="58" spans="1:4" x14ac:dyDescent="0.3">
      <c r="A58" s="4" t="s">
        <v>480</v>
      </c>
      <c r="B58" s="4" t="s">
        <v>138</v>
      </c>
      <c r="C58" s="4" t="s">
        <v>481</v>
      </c>
      <c r="D58" s="10">
        <v>436956.41000000009</v>
      </c>
    </row>
    <row r="59" spans="1:4" x14ac:dyDescent="0.3">
      <c r="A59" s="4" t="s">
        <v>233</v>
      </c>
      <c r="B59" s="4" t="s">
        <v>138</v>
      </c>
      <c r="C59" s="4" t="s">
        <v>235</v>
      </c>
      <c r="D59" s="10">
        <v>586307.92000000016</v>
      </c>
    </row>
    <row r="60" spans="1:4" x14ac:dyDescent="0.3">
      <c r="A60" s="4" t="s">
        <v>111</v>
      </c>
      <c r="B60" s="4" t="s">
        <v>78</v>
      </c>
      <c r="C60" s="4" t="s">
        <v>113</v>
      </c>
      <c r="D60" s="10">
        <v>544061.9800000001</v>
      </c>
    </row>
    <row r="61" spans="1:4" x14ac:dyDescent="0.3">
      <c r="A61" s="4" t="s">
        <v>61</v>
      </c>
      <c r="B61" s="4" t="s">
        <v>17</v>
      </c>
      <c r="C61" s="4" t="s">
        <v>46</v>
      </c>
      <c r="D61" s="10">
        <v>74971.600000000006</v>
      </c>
    </row>
    <row r="62" spans="1:4" x14ac:dyDescent="0.3">
      <c r="A62" s="4" t="s">
        <v>53</v>
      </c>
      <c r="B62" s="4" t="s">
        <v>17</v>
      </c>
      <c r="C62" s="4" t="s">
        <v>54</v>
      </c>
      <c r="D62" s="10">
        <v>40894.37000000001</v>
      </c>
    </row>
    <row r="63" spans="1:4" x14ac:dyDescent="0.3">
      <c r="A63" s="4" t="s">
        <v>609</v>
      </c>
      <c r="B63" s="4" t="s">
        <v>138</v>
      </c>
      <c r="C63" s="4" t="s">
        <v>610</v>
      </c>
      <c r="D63" s="10">
        <v>182121.94000000003</v>
      </c>
    </row>
    <row r="64" spans="1:4" x14ac:dyDescent="0.3">
      <c r="A64" s="4" t="s">
        <v>265</v>
      </c>
      <c r="B64" s="4" t="s">
        <v>138</v>
      </c>
      <c r="C64" s="4" t="s">
        <v>267</v>
      </c>
      <c r="D64" s="10">
        <v>160052.75</v>
      </c>
    </row>
    <row r="65" spans="1:4" x14ac:dyDescent="0.3">
      <c r="A65" s="4" t="s">
        <v>297</v>
      </c>
      <c r="B65" s="4" t="s">
        <v>138</v>
      </c>
      <c r="C65" s="4" t="s">
        <v>299</v>
      </c>
      <c r="D65" s="10">
        <v>550429.00000000012</v>
      </c>
    </row>
    <row r="66" spans="1:4" x14ac:dyDescent="0.3">
      <c r="A66" s="4" t="s">
        <v>424</v>
      </c>
      <c r="B66" s="4" t="s">
        <v>138</v>
      </c>
      <c r="C66" s="4" t="s">
        <v>426</v>
      </c>
      <c r="D66" s="10">
        <v>500261.19000000006</v>
      </c>
    </row>
    <row r="67" spans="1:4" x14ac:dyDescent="0.3">
      <c r="A67" s="4" t="s">
        <v>401</v>
      </c>
      <c r="B67" s="4" t="s">
        <v>138</v>
      </c>
      <c r="C67" s="4" t="s">
        <v>403</v>
      </c>
      <c r="D67" s="10">
        <v>50135.140000000007</v>
      </c>
    </row>
    <row r="68" spans="1:4" x14ac:dyDescent="0.3">
      <c r="A68" s="4" t="s">
        <v>173</v>
      </c>
      <c r="B68" s="4" t="s">
        <v>138</v>
      </c>
      <c r="C68" s="4" t="s">
        <v>174</v>
      </c>
      <c r="D68" s="10">
        <v>174820.80000000002</v>
      </c>
    </row>
    <row r="69" spans="1:4" x14ac:dyDescent="0.3">
      <c r="A69" s="4" t="s">
        <v>488</v>
      </c>
      <c r="B69" s="4" t="s">
        <v>138</v>
      </c>
      <c r="C69" s="4" t="s">
        <v>465</v>
      </c>
      <c r="D69" s="10">
        <v>162488.48000000004</v>
      </c>
    </row>
    <row r="70" spans="1:4" x14ac:dyDescent="0.3">
      <c r="A70" s="4" t="s">
        <v>555</v>
      </c>
      <c r="B70" s="4" t="s">
        <v>138</v>
      </c>
      <c r="C70" s="4" t="s">
        <v>362</v>
      </c>
      <c r="D70" s="10">
        <v>174429.97000000003</v>
      </c>
    </row>
    <row r="71" spans="1:4" x14ac:dyDescent="0.3">
      <c r="A71" s="4" t="s">
        <v>274</v>
      </c>
      <c r="B71" s="4" t="s">
        <v>138</v>
      </c>
      <c r="C71" s="4" t="s">
        <v>275</v>
      </c>
      <c r="D71" s="10">
        <v>213396.81000000003</v>
      </c>
    </row>
    <row r="72" spans="1:4" x14ac:dyDescent="0.3">
      <c r="A72" s="4" t="s">
        <v>464</v>
      </c>
      <c r="B72" s="4" t="s">
        <v>138</v>
      </c>
      <c r="C72" s="4" t="s">
        <v>465</v>
      </c>
      <c r="D72" s="10">
        <v>278193.52</v>
      </c>
    </row>
    <row r="73" spans="1:4" x14ac:dyDescent="0.3">
      <c r="A73" s="4" t="s">
        <v>594</v>
      </c>
      <c r="B73" s="4" t="s">
        <v>138</v>
      </c>
      <c r="C73" s="4" t="s">
        <v>157</v>
      </c>
      <c r="D73" s="10">
        <v>342610.29000000004</v>
      </c>
    </row>
    <row r="74" spans="1:4" x14ac:dyDescent="0.3">
      <c r="A74" s="4" t="s">
        <v>517</v>
      </c>
      <c r="B74" s="4" t="s">
        <v>138</v>
      </c>
      <c r="C74" s="4" t="s">
        <v>191</v>
      </c>
      <c r="D74" s="10">
        <v>114560.38000000002</v>
      </c>
    </row>
    <row r="75" spans="1:4" x14ac:dyDescent="0.3">
      <c r="A75" s="4" t="s">
        <v>77</v>
      </c>
      <c r="B75" s="4" t="s">
        <v>78</v>
      </c>
      <c r="C75" s="4" t="s">
        <v>80</v>
      </c>
      <c r="D75" s="10">
        <v>281237.88000000006</v>
      </c>
    </row>
    <row r="76" spans="1:4" x14ac:dyDescent="0.3">
      <c r="A76" s="4" t="s">
        <v>104</v>
      </c>
      <c r="B76" s="4" t="s">
        <v>78</v>
      </c>
      <c r="C76" s="4" t="s">
        <v>105</v>
      </c>
      <c r="D76" s="10">
        <v>71926.030000000013</v>
      </c>
    </row>
    <row r="77" spans="1:4" x14ac:dyDescent="0.3">
      <c r="A77" s="11" t="s">
        <v>129</v>
      </c>
      <c r="B77" s="11" t="s">
        <v>78</v>
      </c>
      <c r="C77" s="11" t="s">
        <v>130</v>
      </c>
      <c r="D77" s="10">
        <v>58314.740000000005</v>
      </c>
    </row>
    <row r="78" spans="1:4" x14ac:dyDescent="0.3">
      <c r="D78" s="13"/>
    </row>
  </sheetData>
  <pageMargins left="0.78740157499999996" right="0.78740157499999996" top="0.984251969" bottom="0.984251969" header="0.5" footer="0.5"/>
  <pageSetup paperSize="9" scale="50" orientation="landscape" r:id="rId1"/>
  <headerFooter alignWithMargins="0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C2B810-3652-4930-B9B8-49EEAC0DBBD6}">
  <sheetPr>
    <tabColor rgb="FF92D050"/>
  </sheetPr>
  <dimension ref="A1:Q153"/>
  <sheetViews>
    <sheetView zoomScaleNormal="100" zoomScaleSheetLayoutView="50" workbookViewId="0">
      <selection activeCell="G3" sqref="G3"/>
    </sheetView>
  </sheetViews>
  <sheetFormatPr baseColWidth="10" defaultColWidth="11.44140625" defaultRowHeight="14.4" x14ac:dyDescent="0.3"/>
  <cols>
    <col min="1" max="1" width="15" style="16" bestFit="1" customWidth="1"/>
    <col min="2" max="2" width="24.44140625" style="17" bestFit="1" customWidth="1"/>
    <col min="3" max="3" width="23" style="17" customWidth="1"/>
    <col min="4" max="4" width="20.44140625" style="17" bestFit="1" customWidth="1"/>
    <col min="5" max="5" width="11.44140625" style="16" customWidth="1"/>
    <col min="6" max="6" width="29.44140625" style="17" customWidth="1"/>
    <col min="7" max="7" width="23.33203125" style="17" customWidth="1"/>
    <col min="8" max="8" width="8.88671875" style="16" customWidth="1"/>
    <col min="9" max="9" width="6.6640625" style="17" bestFit="1" customWidth="1"/>
    <col min="10" max="10" width="11.33203125" style="18" customWidth="1"/>
    <col min="11" max="11" width="13.5546875" style="17" customWidth="1"/>
    <col min="12" max="12" width="12.5546875" style="17" bestFit="1" customWidth="1"/>
    <col min="13" max="13" width="6.109375" style="17" customWidth="1"/>
    <col min="14" max="14" width="18.109375" style="17" bestFit="1" customWidth="1"/>
    <col min="15" max="15" width="15" style="17" bestFit="1" customWidth="1"/>
    <col min="16" max="16" width="13.109375" style="17" bestFit="1" customWidth="1"/>
    <col min="17" max="17" width="10.88671875" style="17" bestFit="1" customWidth="1"/>
    <col min="18" max="16384" width="11.44140625" style="17"/>
  </cols>
  <sheetData>
    <row r="1" spans="1:17" x14ac:dyDescent="0.3">
      <c r="A1" s="22" t="s">
        <v>630</v>
      </c>
      <c r="B1" s="38">
        <v>42475</v>
      </c>
    </row>
    <row r="2" spans="1:17" x14ac:dyDescent="0.3">
      <c r="A2" s="17"/>
    </row>
    <row r="3" spans="1:17" s="22" customFormat="1" x14ac:dyDescent="0.3">
      <c r="A3" s="23" t="s">
        <v>631</v>
      </c>
      <c r="B3" s="22" t="s">
        <v>632</v>
      </c>
      <c r="C3" s="22" t="s">
        <v>633</v>
      </c>
      <c r="D3" s="22" t="s">
        <v>634</v>
      </c>
      <c r="E3" s="22" t="s">
        <v>635</v>
      </c>
      <c r="F3" s="22" t="s">
        <v>636</v>
      </c>
      <c r="G3" s="22" t="s">
        <v>7</v>
      </c>
      <c r="H3" s="22" t="s">
        <v>637</v>
      </c>
      <c r="I3" s="22" t="s">
        <v>638</v>
      </c>
      <c r="J3" s="22" t="s">
        <v>5</v>
      </c>
      <c r="K3" s="22" t="s">
        <v>639</v>
      </c>
      <c r="L3" s="22" t="s">
        <v>640</v>
      </c>
      <c r="M3" s="22" t="s">
        <v>641</v>
      </c>
      <c r="N3" s="24" t="s">
        <v>1271</v>
      </c>
      <c r="O3" s="24" t="s">
        <v>643</v>
      </c>
      <c r="P3" s="22" t="s">
        <v>644</v>
      </c>
      <c r="Q3" s="24" t="s">
        <v>645</v>
      </c>
    </row>
    <row r="4" spans="1:17" s="31" customFormat="1" x14ac:dyDescent="0.3">
      <c r="A4" s="16">
        <v>50</v>
      </c>
      <c r="B4" s="17" t="s">
        <v>646</v>
      </c>
      <c r="C4" s="17" t="s">
        <v>647</v>
      </c>
      <c r="D4" s="17" t="s">
        <v>648</v>
      </c>
      <c r="E4" s="16">
        <v>149</v>
      </c>
      <c r="F4" s="39" t="s">
        <v>649</v>
      </c>
      <c r="G4" s="17" t="s">
        <v>650</v>
      </c>
      <c r="H4" s="16">
        <v>6</v>
      </c>
      <c r="I4" s="17">
        <v>60312</v>
      </c>
      <c r="J4" s="17" t="s">
        <v>651</v>
      </c>
      <c r="K4" s="26" t="s">
        <v>652</v>
      </c>
      <c r="L4" s="27">
        <v>24997</v>
      </c>
      <c r="M4" s="16">
        <f ca="1">DATEDIF(L4,TODAY(),"Y")</f>
        <v>53</v>
      </c>
      <c r="N4" s="27">
        <v>32027</v>
      </c>
      <c r="O4" s="28">
        <f>DATEDIF(N4,$B$1,"Y")</f>
        <v>28</v>
      </c>
      <c r="P4" s="29">
        <v>2704</v>
      </c>
      <c r="Q4" s="30">
        <v>540.80000000000007</v>
      </c>
    </row>
    <row r="5" spans="1:17" s="31" customFormat="1" x14ac:dyDescent="0.3">
      <c r="A5" s="16">
        <v>134</v>
      </c>
      <c r="B5" s="17" t="s">
        <v>653</v>
      </c>
      <c r="C5" s="17" t="s">
        <v>654</v>
      </c>
      <c r="D5" s="17" t="s">
        <v>655</v>
      </c>
      <c r="E5" s="16">
        <v>233</v>
      </c>
      <c r="F5" s="39" t="s">
        <v>656</v>
      </c>
      <c r="G5" s="17" t="s">
        <v>657</v>
      </c>
      <c r="H5" s="16">
        <v>41</v>
      </c>
      <c r="I5" s="17">
        <v>64291</v>
      </c>
      <c r="J5" s="17" t="s">
        <v>473</v>
      </c>
      <c r="K5" s="26" t="s">
        <v>658</v>
      </c>
      <c r="L5" s="27">
        <v>27999</v>
      </c>
      <c r="M5" s="16">
        <f t="shared" ref="M5:M68" ca="1" si="0">DATEDIF(L5,TODAY(),"Y")</f>
        <v>45</v>
      </c>
      <c r="N5" s="27">
        <v>36947</v>
      </c>
      <c r="O5" s="28">
        <f t="shared" ref="O5:O68" si="1">DATEDIF(N5,$B$1,"Y")</f>
        <v>15</v>
      </c>
      <c r="P5" s="29">
        <v>3520</v>
      </c>
      <c r="Q5" s="30">
        <v>704</v>
      </c>
    </row>
    <row r="6" spans="1:17" s="31" customFormat="1" x14ac:dyDescent="0.3">
      <c r="A6" s="16">
        <v>82</v>
      </c>
      <c r="B6" s="17" t="s">
        <v>659</v>
      </c>
      <c r="C6" s="17" t="s">
        <v>647</v>
      </c>
      <c r="D6" s="17" t="s">
        <v>660</v>
      </c>
      <c r="E6" s="16">
        <v>181</v>
      </c>
      <c r="F6" s="39" t="s">
        <v>661</v>
      </c>
      <c r="G6" s="17" t="s">
        <v>662</v>
      </c>
      <c r="H6" s="16">
        <v>63</v>
      </c>
      <c r="I6" s="17">
        <v>60316</v>
      </c>
      <c r="J6" s="17" t="s">
        <v>651</v>
      </c>
      <c r="K6" s="26" t="s">
        <v>663</v>
      </c>
      <c r="L6" s="27">
        <v>27799</v>
      </c>
      <c r="M6" s="16">
        <f t="shared" ca="1" si="0"/>
        <v>45</v>
      </c>
      <c r="N6" s="27">
        <v>34681</v>
      </c>
      <c r="O6" s="28">
        <f t="shared" si="1"/>
        <v>21</v>
      </c>
      <c r="P6" s="29">
        <v>2704</v>
      </c>
      <c r="Q6" s="30">
        <v>540.80000000000007</v>
      </c>
    </row>
    <row r="7" spans="1:17" s="31" customFormat="1" x14ac:dyDescent="0.3">
      <c r="A7" s="16">
        <v>21</v>
      </c>
      <c r="B7" s="17" t="s">
        <v>664</v>
      </c>
      <c r="C7" s="17" t="s">
        <v>647</v>
      </c>
      <c r="D7" s="17" t="s">
        <v>665</v>
      </c>
      <c r="E7" s="16">
        <v>120</v>
      </c>
      <c r="F7" s="39" t="s">
        <v>666</v>
      </c>
      <c r="G7" s="17" t="s">
        <v>667</v>
      </c>
      <c r="H7" s="16">
        <v>24</v>
      </c>
      <c r="I7" s="17">
        <v>60321</v>
      </c>
      <c r="J7" s="17" t="s">
        <v>651</v>
      </c>
      <c r="K7" s="26" t="s">
        <v>668</v>
      </c>
      <c r="L7" s="27">
        <v>21478</v>
      </c>
      <c r="M7" s="16">
        <f t="shared" ca="1" si="0"/>
        <v>63</v>
      </c>
      <c r="N7" s="27">
        <v>28845</v>
      </c>
      <c r="O7" s="28">
        <f t="shared" si="1"/>
        <v>37</v>
      </c>
      <c r="P7" s="29">
        <v>2704</v>
      </c>
      <c r="Q7" s="30">
        <v>540.80000000000007</v>
      </c>
    </row>
    <row r="8" spans="1:17" s="31" customFormat="1" x14ac:dyDescent="0.3">
      <c r="A8" s="16">
        <v>108</v>
      </c>
      <c r="B8" s="17" t="s">
        <v>669</v>
      </c>
      <c r="C8" s="17" t="s">
        <v>647</v>
      </c>
      <c r="D8" s="17" t="s">
        <v>648</v>
      </c>
      <c r="E8" s="16">
        <v>207</v>
      </c>
      <c r="F8" s="39" t="s">
        <v>670</v>
      </c>
      <c r="G8" s="17" t="s">
        <v>671</v>
      </c>
      <c r="H8" s="16">
        <v>13</v>
      </c>
      <c r="I8" s="17">
        <v>60322</v>
      </c>
      <c r="J8" s="17" t="s">
        <v>651</v>
      </c>
      <c r="K8" s="26" t="s">
        <v>672</v>
      </c>
      <c r="L8" s="27">
        <v>27154</v>
      </c>
      <c r="M8" s="16">
        <f t="shared" ca="1" si="0"/>
        <v>47</v>
      </c>
      <c r="N8" s="27">
        <v>35947</v>
      </c>
      <c r="O8" s="28">
        <f t="shared" si="1"/>
        <v>17</v>
      </c>
      <c r="P8" s="29">
        <v>2288.0000000000005</v>
      </c>
      <c r="Q8" s="30">
        <v>457.60000000000014</v>
      </c>
    </row>
    <row r="9" spans="1:17" s="31" customFormat="1" x14ac:dyDescent="0.3">
      <c r="A9" s="16">
        <v>8</v>
      </c>
      <c r="B9" s="17" t="s">
        <v>673</v>
      </c>
      <c r="C9" s="17" t="s">
        <v>647</v>
      </c>
      <c r="D9" s="17" t="s">
        <v>665</v>
      </c>
      <c r="E9" s="16">
        <v>107</v>
      </c>
      <c r="F9" s="39" t="s">
        <v>674</v>
      </c>
      <c r="G9" s="17" t="s">
        <v>675</v>
      </c>
      <c r="H9" s="16">
        <v>3</v>
      </c>
      <c r="I9" s="17">
        <v>55299</v>
      </c>
      <c r="J9" s="17" t="s">
        <v>676</v>
      </c>
      <c r="K9" s="26" t="s">
        <v>677</v>
      </c>
      <c r="L9" s="27">
        <v>21885</v>
      </c>
      <c r="M9" s="16">
        <f t="shared" ca="1" si="0"/>
        <v>61</v>
      </c>
      <c r="N9" s="27">
        <v>27431</v>
      </c>
      <c r="O9" s="28">
        <f t="shared" si="1"/>
        <v>41</v>
      </c>
      <c r="P9" s="29">
        <v>2704</v>
      </c>
      <c r="Q9" s="30">
        <v>540.80000000000007</v>
      </c>
    </row>
    <row r="10" spans="1:17" x14ac:dyDescent="0.3">
      <c r="A10" s="16">
        <v>16</v>
      </c>
      <c r="B10" s="17" t="s">
        <v>678</v>
      </c>
      <c r="C10" s="17" t="s">
        <v>654</v>
      </c>
      <c r="D10" s="17" t="s">
        <v>679</v>
      </c>
      <c r="E10" s="16">
        <v>115</v>
      </c>
      <c r="F10" s="39" t="s">
        <v>680</v>
      </c>
      <c r="G10" s="17" t="s">
        <v>681</v>
      </c>
      <c r="H10" s="16">
        <v>61</v>
      </c>
      <c r="I10" s="17">
        <v>60318</v>
      </c>
      <c r="J10" s="17" t="s">
        <v>651</v>
      </c>
      <c r="K10" s="26" t="s">
        <v>682</v>
      </c>
      <c r="L10" s="27">
        <v>24612</v>
      </c>
      <c r="M10" s="16">
        <f t="shared" ca="1" si="0"/>
        <v>54</v>
      </c>
      <c r="N10" s="27">
        <v>27960</v>
      </c>
      <c r="O10" s="28">
        <f t="shared" si="1"/>
        <v>39</v>
      </c>
      <c r="P10" s="29">
        <v>1768</v>
      </c>
      <c r="Q10" s="30">
        <v>353.6</v>
      </c>
    </row>
    <row r="11" spans="1:17" s="31" customFormat="1" x14ac:dyDescent="0.3">
      <c r="A11" s="16">
        <v>7</v>
      </c>
      <c r="B11" s="17" t="s">
        <v>683</v>
      </c>
      <c r="C11" s="17" t="s">
        <v>647</v>
      </c>
      <c r="D11" s="17" t="s">
        <v>660</v>
      </c>
      <c r="E11" s="16">
        <v>106</v>
      </c>
      <c r="F11" s="39" t="s">
        <v>684</v>
      </c>
      <c r="G11" s="17" t="s">
        <v>685</v>
      </c>
      <c r="H11" s="16">
        <v>39</v>
      </c>
      <c r="I11" s="17">
        <v>60310</v>
      </c>
      <c r="J11" s="17" t="s">
        <v>651</v>
      </c>
      <c r="K11" s="26" t="s">
        <v>686</v>
      </c>
      <c r="L11" s="27">
        <v>23088</v>
      </c>
      <c r="M11" s="16">
        <f t="shared" ca="1" si="0"/>
        <v>58</v>
      </c>
      <c r="N11" s="27">
        <v>33535</v>
      </c>
      <c r="O11" s="28">
        <f t="shared" si="1"/>
        <v>24</v>
      </c>
      <c r="P11" s="29">
        <v>2704</v>
      </c>
      <c r="Q11" s="30">
        <v>540.80000000000007</v>
      </c>
    </row>
    <row r="12" spans="1:17" s="31" customFormat="1" x14ac:dyDescent="0.3">
      <c r="A12" s="16">
        <v>60</v>
      </c>
      <c r="B12" s="17" t="s">
        <v>687</v>
      </c>
      <c r="C12" s="17" t="s">
        <v>654</v>
      </c>
      <c r="D12" s="17" t="s">
        <v>655</v>
      </c>
      <c r="E12" s="16">
        <v>159</v>
      </c>
      <c r="F12" s="39" t="s">
        <v>688</v>
      </c>
      <c r="G12" s="17" t="s">
        <v>689</v>
      </c>
      <c r="H12" s="16">
        <v>44</v>
      </c>
      <c r="I12" s="17">
        <v>64296</v>
      </c>
      <c r="J12" s="17" t="s">
        <v>473</v>
      </c>
      <c r="K12" s="26" t="s">
        <v>690</v>
      </c>
      <c r="L12" s="27">
        <v>27592</v>
      </c>
      <c r="M12" s="16">
        <f t="shared" ca="1" si="0"/>
        <v>46</v>
      </c>
      <c r="N12" s="27">
        <v>32761</v>
      </c>
      <c r="O12" s="28">
        <f t="shared" si="1"/>
        <v>26</v>
      </c>
      <c r="P12" s="29">
        <v>4160</v>
      </c>
      <c r="Q12" s="30">
        <v>832</v>
      </c>
    </row>
    <row r="13" spans="1:17" s="31" customFormat="1" x14ac:dyDescent="0.3">
      <c r="A13" s="16">
        <v>120</v>
      </c>
      <c r="B13" s="17" t="s">
        <v>691</v>
      </c>
      <c r="C13" s="17" t="s">
        <v>647</v>
      </c>
      <c r="D13" s="17" t="s">
        <v>660</v>
      </c>
      <c r="E13" s="16">
        <v>219</v>
      </c>
      <c r="F13" s="39" t="s">
        <v>692</v>
      </c>
      <c r="G13" s="17" t="s">
        <v>693</v>
      </c>
      <c r="H13" s="16">
        <v>13</v>
      </c>
      <c r="I13" s="17">
        <v>60323</v>
      </c>
      <c r="J13" s="17" t="s">
        <v>651</v>
      </c>
      <c r="K13" s="26" t="s">
        <v>694</v>
      </c>
      <c r="L13" s="27">
        <v>27649</v>
      </c>
      <c r="M13" s="16">
        <f t="shared" ca="1" si="0"/>
        <v>46</v>
      </c>
      <c r="N13" s="27">
        <v>36372</v>
      </c>
      <c r="O13" s="28">
        <f t="shared" si="1"/>
        <v>16</v>
      </c>
      <c r="P13" s="29">
        <v>2288.0000000000005</v>
      </c>
      <c r="Q13" s="30">
        <v>457.60000000000014</v>
      </c>
    </row>
    <row r="14" spans="1:17" s="31" customFormat="1" x14ac:dyDescent="0.3">
      <c r="A14" s="16">
        <v>23</v>
      </c>
      <c r="B14" s="17" t="s">
        <v>695</v>
      </c>
      <c r="C14" s="17" t="s">
        <v>696</v>
      </c>
      <c r="D14" s="17" t="s">
        <v>697</v>
      </c>
      <c r="E14" s="16">
        <v>122</v>
      </c>
      <c r="F14" s="39" t="s">
        <v>698</v>
      </c>
      <c r="G14" s="17" t="s">
        <v>699</v>
      </c>
      <c r="H14" s="16">
        <v>34</v>
      </c>
      <c r="I14" s="17">
        <v>60327</v>
      </c>
      <c r="J14" s="17" t="s">
        <v>651</v>
      </c>
      <c r="K14" s="26" t="s">
        <v>700</v>
      </c>
      <c r="L14" s="27">
        <v>21545</v>
      </c>
      <c r="M14" s="16">
        <f t="shared" ca="1" si="0"/>
        <v>62</v>
      </c>
      <c r="N14" s="27">
        <v>28916</v>
      </c>
      <c r="O14" s="28">
        <f t="shared" si="1"/>
        <v>37</v>
      </c>
      <c r="P14" s="29">
        <v>3640</v>
      </c>
      <c r="Q14" s="30">
        <v>728</v>
      </c>
    </row>
    <row r="15" spans="1:17" x14ac:dyDescent="0.3">
      <c r="A15" s="16">
        <v>107</v>
      </c>
      <c r="B15" s="17" t="s">
        <v>701</v>
      </c>
      <c r="C15" s="17" t="s">
        <v>654</v>
      </c>
      <c r="D15" s="17" t="s">
        <v>679</v>
      </c>
      <c r="E15" s="16">
        <v>206</v>
      </c>
      <c r="F15" s="39" t="s">
        <v>702</v>
      </c>
      <c r="G15" s="17" t="s">
        <v>703</v>
      </c>
      <c r="H15" s="16">
        <v>53</v>
      </c>
      <c r="I15" s="17">
        <v>55126</v>
      </c>
      <c r="J15" s="17" t="s">
        <v>450</v>
      </c>
      <c r="K15" s="26" t="s">
        <v>704</v>
      </c>
      <c r="L15" s="27">
        <v>22807</v>
      </c>
      <c r="M15" s="16">
        <f t="shared" ca="1" si="0"/>
        <v>59</v>
      </c>
      <c r="N15" s="27">
        <v>35938</v>
      </c>
      <c r="O15" s="28">
        <f t="shared" si="1"/>
        <v>17</v>
      </c>
      <c r="P15" s="29">
        <v>1496.0000000000002</v>
      </c>
      <c r="Q15" s="30">
        <v>299.20000000000005</v>
      </c>
    </row>
    <row r="16" spans="1:17" s="31" customFormat="1" x14ac:dyDescent="0.3">
      <c r="A16" s="16">
        <v>6</v>
      </c>
      <c r="B16" s="17" t="s">
        <v>705</v>
      </c>
      <c r="C16" s="17" t="s">
        <v>647</v>
      </c>
      <c r="D16" s="17" t="s">
        <v>665</v>
      </c>
      <c r="E16" s="16">
        <v>105</v>
      </c>
      <c r="F16" s="39" t="s">
        <v>706</v>
      </c>
      <c r="G16" s="17" t="s">
        <v>707</v>
      </c>
      <c r="H16" s="16">
        <v>23</v>
      </c>
      <c r="I16" s="17">
        <v>55121</v>
      </c>
      <c r="J16" s="17" t="s">
        <v>450</v>
      </c>
      <c r="K16" s="26" t="s">
        <v>708</v>
      </c>
      <c r="L16" s="27">
        <v>22143</v>
      </c>
      <c r="M16" s="16">
        <f t="shared" ca="1" si="0"/>
        <v>61</v>
      </c>
      <c r="N16" s="27">
        <v>36539</v>
      </c>
      <c r="O16" s="28">
        <f t="shared" si="1"/>
        <v>16</v>
      </c>
      <c r="P16" s="29">
        <v>2704</v>
      </c>
      <c r="Q16" s="30">
        <v>540.80000000000007</v>
      </c>
    </row>
    <row r="17" spans="1:17" s="31" customFormat="1" x14ac:dyDescent="0.3">
      <c r="A17" s="16">
        <v>34</v>
      </c>
      <c r="B17" s="17" t="s">
        <v>709</v>
      </c>
      <c r="C17" s="17" t="s">
        <v>647</v>
      </c>
      <c r="D17" s="17" t="s">
        <v>660</v>
      </c>
      <c r="E17" s="16">
        <v>133</v>
      </c>
      <c r="F17" s="39" t="s">
        <v>710</v>
      </c>
      <c r="G17" s="17" t="s">
        <v>711</v>
      </c>
      <c r="H17" s="16">
        <v>1</v>
      </c>
      <c r="I17" s="17">
        <v>55299</v>
      </c>
      <c r="J17" s="17" t="s">
        <v>676</v>
      </c>
      <c r="K17" s="26" t="s">
        <v>712</v>
      </c>
      <c r="L17" s="27">
        <v>23561</v>
      </c>
      <c r="M17" s="16">
        <f t="shared" ca="1" si="0"/>
        <v>57</v>
      </c>
      <c r="N17" s="27">
        <v>30973</v>
      </c>
      <c r="O17" s="28">
        <f t="shared" si="1"/>
        <v>31</v>
      </c>
      <c r="P17" s="29">
        <v>2704</v>
      </c>
      <c r="Q17" s="30">
        <v>540.80000000000007</v>
      </c>
    </row>
    <row r="18" spans="1:17" s="31" customFormat="1" x14ac:dyDescent="0.3">
      <c r="A18" s="16">
        <v>63</v>
      </c>
      <c r="B18" s="17" t="s">
        <v>713</v>
      </c>
      <c r="C18" s="17" t="s">
        <v>647</v>
      </c>
      <c r="D18" s="17" t="s">
        <v>714</v>
      </c>
      <c r="E18" s="16">
        <v>162</v>
      </c>
      <c r="F18" s="39" t="s">
        <v>715</v>
      </c>
      <c r="G18" s="17" t="s">
        <v>716</v>
      </c>
      <c r="H18" s="16">
        <v>29</v>
      </c>
      <c r="I18" s="17">
        <v>55129</v>
      </c>
      <c r="J18" s="17" t="s">
        <v>450</v>
      </c>
      <c r="K18" s="26" t="s">
        <v>717</v>
      </c>
      <c r="L18" s="27">
        <v>24209</v>
      </c>
      <c r="M18" s="16">
        <f t="shared" ca="1" si="0"/>
        <v>55</v>
      </c>
      <c r="N18" s="27">
        <v>33017</v>
      </c>
      <c r="O18" s="28">
        <f t="shared" si="1"/>
        <v>25</v>
      </c>
      <c r="P18" s="29">
        <v>2184</v>
      </c>
      <c r="Q18" s="30">
        <v>436.8</v>
      </c>
    </row>
    <row r="19" spans="1:17" s="31" customFormat="1" x14ac:dyDescent="0.3">
      <c r="A19" s="16">
        <v>64</v>
      </c>
      <c r="B19" s="17" t="s">
        <v>718</v>
      </c>
      <c r="C19" s="17" t="s">
        <v>647</v>
      </c>
      <c r="D19" s="17" t="s">
        <v>660</v>
      </c>
      <c r="E19" s="16">
        <v>163</v>
      </c>
      <c r="F19" s="39" t="s">
        <v>719</v>
      </c>
      <c r="G19" s="17" t="s">
        <v>720</v>
      </c>
      <c r="H19" s="16">
        <v>20</v>
      </c>
      <c r="I19" s="17">
        <v>60319</v>
      </c>
      <c r="J19" s="17" t="s">
        <v>651</v>
      </c>
      <c r="K19" s="26" t="s">
        <v>721</v>
      </c>
      <c r="L19" s="27">
        <v>19902</v>
      </c>
      <c r="M19" s="16">
        <f t="shared" ca="1" si="0"/>
        <v>67</v>
      </c>
      <c r="N19" s="27">
        <v>33352</v>
      </c>
      <c r="O19" s="28">
        <f t="shared" si="1"/>
        <v>24</v>
      </c>
      <c r="P19" s="29">
        <v>2704</v>
      </c>
      <c r="Q19" s="30">
        <v>540.80000000000007</v>
      </c>
    </row>
    <row r="20" spans="1:17" s="31" customFormat="1" x14ac:dyDescent="0.3">
      <c r="A20" s="16">
        <v>65</v>
      </c>
      <c r="B20" s="17" t="s">
        <v>722</v>
      </c>
      <c r="C20" s="17" t="s">
        <v>647</v>
      </c>
      <c r="D20" s="17" t="s">
        <v>665</v>
      </c>
      <c r="E20" s="16">
        <v>164</v>
      </c>
      <c r="F20" s="39" t="s">
        <v>723</v>
      </c>
      <c r="G20" s="17" t="s">
        <v>724</v>
      </c>
      <c r="H20" s="16">
        <v>61</v>
      </c>
      <c r="I20" s="17">
        <v>65207</v>
      </c>
      <c r="J20" s="17" t="s">
        <v>417</v>
      </c>
      <c r="K20" s="26" t="s">
        <v>725</v>
      </c>
      <c r="L20" s="27">
        <v>19418</v>
      </c>
      <c r="M20" s="16">
        <f t="shared" ca="1" si="0"/>
        <v>68</v>
      </c>
      <c r="N20" s="27">
        <v>33409</v>
      </c>
      <c r="O20" s="28">
        <f t="shared" si="1"/>
        <v>24</v>
      </c>
      <c r="P20" s="29">
        <v>2704</v>
      </c>
      <c r="Q20" s="30">
        <v>540.80000000000007</v>
      </c>
    </row>
    <row r="21" spans="1:17" s="31" customFormat="1" x14ac:dyDescent="0.3">
      <c r="A21" s="16">
        <v>35</v>
      </c>
      <c r="B21" s="17" t="s">
        <v>726</v>
      </c>
      <c r="C21" s="17" t="s">
        <v>647</v>
      </c>
      <c r="D21" s="17" t="s">
        <v>714</v>
      </c>
      <c r="E21" s="16">
        <v>134</v>
      </c>
      <c r="F21" s="39" t="s">
        <v>727</v>
      </c>
      <c r="G21" s="17" t="s">
        <v>728</v>
      </c>
      <c r="H21" s="16">
        <v>57</v>
      </c>
      <c r="I21" s="17">
        <v>60311</v>
      </c>
      <c r="J21" s="17" t="s">
        <v>651</v>
      </c>
      <c r="K21" s="26" t="s">
        <v>729</v>
      </c>
      <c r="L21" s="27">
        <v>19338</v>
      </c>
      <c r="M21" s="16">
        <f t="shared" ca="1" si="0"/>
        <v>68</v>
      </c>
      <c r="N21" s="27">
        <v>30994</v>
      </c>
      <c r="O21" s="28">
        <f t="shared" si="1"/>
        <v>31</v>
      </c>
      <c r="P21" s="29">
        <v>2184</v>
      </c>
      <c r="Q21" s="30">
        <v>436.8</v>
      </c>
    </row>
    <row r="22" spans="1:17" s="31" customFormat="1" x14ac:dyDescent="0.3">
      <c r="A22" s="16">
        <v>62</v>
      </c>
      <c r="B22" s="17" t="s">
        <v>730</v>
      </c>
      <c r="C22" s="17" t="s">
        <v>731</v>
      </c>
      <c r="D22" s="17" t="s">
        <v>732</v>
      </c>
      <c r="E22" s="16">
        <v>161</v>
      </c>
      <c r="F22" s="39" t="s">
        <v>733</v>
      </c>
      <c r="G22" s="17" t="s">
        <v>734</v>
      </c>
      <c r="H22" s="16">
        <v>59</v>
      </c>
      <c r="I22" s="17">
        <v>65208</v>
      </c>
      <c r="J22" s="17" t="s">
        <v>417</v>
      </c>
      <c r="K22" s="26" t="s">
        <v>735</v>
      </c>
      <c r="L22" s="27">
        <v>23233</v>
      </c>
      <c r="M22" s="16">
        <f t="shared" ca="1" si="0"/>
        <v>58</v>
      </c>
      <c r="N22" s="27">
        <v>32881</v>
      </c>
      <c r="O22" s="28">
        <f t="shared" si="1"/>
        <v>26</v>
      </c>
      <c r="P22" s="29">
        <v>4160</v>
      </c>
      <c r="Q22" s="30">
        <v>832</v>
      </c>
    </row>
    <row r="23" spans="1:17" s="31" customFormat="1" x14ac:dyDescent="0.3">
      <c r="A23" s="16">
        <v>84</v>
      </c>
      <c r="B23" s="17" t="s">
        <v>736</v>
      </c>
      <c r="C23" s="17" t="s">
        <v>731</v>
      </c>
      <c r="D23" s="17" t="s">
        <v>737</v>
      </c>
      <c r="E23" s="16">
        <v>183</v>
      </c>
      <c r="F23" s="39" t="s">
        <v>738</v>
      </c>
      <c r="G23" s="17" t="s">
        <v>739</v>
      </c>
      <c r="H23" s="16">
        <v>2</v>
      </c>
      <c r="I23" s="17">
        <v>60322</v>
      </c>
      <c r="J23" s="17" t="s">
        <v>651</v>
      </c>
      <c r="K23" s="26" t="s">
        <v>740</v>
      </c>
      <c r="L23" s="27">
        <v>27752</v>
      </c>
      <c r="M23" s="16">
        <f t="shared" ca="1" si="0"/>
        <v>45</v>
      </c>
      <c r="N23" s="27">
        <v>34764</v>
      </c>
      <c r="O23" s="28">
        <f t="shared" si="1"/>
        <v>21</v>
      </c>
      <c r="P23" s="29">
        <v>4160</v>
      </c>
      <c r="Q23" s="30">
        <v>832</v>
      </c>
    </row>
    <row r="24" spans="1:17" x14ac:dyDescent="0.3">
      <c r="A24" s="16">
        <v>2</v>
      </c>
      <c r="B24" s="17" t="s">
        <v>741</v>
      </c>
      <c r="C24" s="17" t="s">
        <v>647</v>
      </c>
      <c r="D24" s="17" t="s">
        <v>660</v>
      </c>
      <c r="E24" s="16">
        <v>101</v>
      </c>
      <c r="F24" s="39" t="s">
        <v>742</v>
      </c>
      <c r="G24" s="17" t="s">
        <v>743</v>
      </c>
      <c r="H24" s="16">
        <v>4</v>
      </c>
      <c r="I24" s="17">
        <v>64294</v>
      </c>
      <c r="J24" s="17" t="s">
        <v>473</v>
      </c>
      <c r="K24" s="26" t="s">
        <v>744</v>
      </c>
      <c r="L24" s="27">
        <v>26951</v>
      </c>
      <c r="M24" s="16">
        <f t="shared" ca="1" si="0"/>
        <v>48</v>
      </c>
      <c r="N24" s="27">
        <v>34300</v>
      </c>
      <c r="O24" s="28">
        <f t="shared" si="1"/>
        <v>22</v>
      </c>
      <c r="P24" s="29">
        <v>2704</v>
      </c>
      <c r="Q24" s="30">
        <v>540.80000000000007</v>
      </c>
    </row>
    <row r="25" spans="1:17" x14ac:dyDescent="0.3">
      <c r="A25" s="16">
        <v>1</v>
      </c>
      <c r="B25" s="17" t="s">
        <v>745</v>
      </c>
      <c r="C25" s="17" t="s">
        <v>746</v>
      </c>
      <c r="D25" s="17" t="s">
        <v>747</v>
      </c>
      <c r="E25" s="16">
        <v>100</v>
      </c>
      <c r="F25" s="39" t="s">
        <v>748</v>
      </c>
      <c r="G25" s="17" t="s">
        <v>749</v>
      </c>
      <c r="H25" s="16">
        <v>9</v>
      </c>
      <c r="I25" s="17">
        <v>60313</v>
      </c>
      <c r="J25" s="17" t="s">
        <v>651</v>
      </c>
      <c r="K25" s="26" t="s">
        <v>750</v>
      </c>
      <c r="L25" s="27">
        <v>23903</v>
      </c>
      <c r="M25" s="16">
        <f t="shared" ca="1" si="0"/>
        <v>56</v>
      </c>
      <c r="N25" s="27">
        <v>30763</v>
      </c>
      <c r="O25" s="28">
        <f t="shared" si="1"/>
        <v>32</v>
      </c>
      <c r="P25" s="29">
        <v>13200</v>
      </c>
      <c r="Q25" s="30"/>
    </row>
    <row r="26" spans="1:17" s="31" customFormat="1" x14ac:dyDescent="0.3">
      <c r="A26" s="16">
        <v>113</v>
      </c>
      <c r="B26" s="17" t="s">
        <v>751</v>
      </c>
      <c r="C26" s="17" t="s">
        <v>647</v>
      </c>
      <c r="D26" s="17" t="s">
        <v>648</v>
      </c>
      <c r="E26" s="16">
        <v>212</v>
      </c>
      <c r="F26" s="39" t="s">
        <v>752</v>
      </c>
      <c r="G26" s="17" t="s">
        <v>753</v>
      </c>
      <c r="H26" s="16">
        <v>47</v>
      </c>
      <c r="I26" s="17">
        <v>65209</v>
      </c>
      <c r="J26" s="17" t="s">
        <v>417</v>
      </c>
      <c r="K26" s="26" t="s">
        <v>754</v>
      </c>
      <c r="L26" s="27">
        <v>28455</v>
      </c>
      <c r="M26" s="16">
        <f t="shared" ca="1" si="0"/>
        <v>44</v>
      </c>
      <c r="N26" s="27">
        <v>36064</v>
      </c>
      <c r="O26" s="28">
        <f t="shared" si="1"/>
        <v>17</v>
      </c>
      <c r="P26" s="29">
        <v>2288.0000000000005</v>
      </c>
      <c r="Q26" s="30">
        <v>457.60000000000014</v>
      </c>
    </row>
    <row r="27" spans="1:17" s="31" customFormat="1" x14ac:dyDescent="0.3">
      <c r="A27" s="16">
        <v>11</v>
      </c>
      <c r="B27" s="17" t="s">
        <v>755</v>
      </c>
      <c r="C27" s="17" t="s">
        <v>696</v>
      </c>
      <c r="D27" s="17" t="s">
        <v>697</v>
      </c>
      <c r="E27" s="16">
        <v>110</v>
      </c>
      <c r="F27" s="39" t="s">
        <v>756</v>
      </c>
      <c r="G27" s="17" t="s">
        <v>757</v>
      </c>
      <c r="H27" s="16">
        <v>12</v>
      </c>
      <c r="I27" s="17">
        <v>60313</v>
      </c>
      <c r="J27" s="17" t="s">
        <v>651</v>
      </c>
      <c r="K27" s="26" t="s">
        <v>758</v>
      </c>
      <c r="L27" s="27">
        <v>24333</v>
      </c>
      <c r="M27" s="16">
        <f t="shared" ca="1" si="0"/>
        <v>55</v>
      </c>
      <c r="N27" s="27">
        <v>34794</v>
      </c>
      <c r="O27" s="28">
        <f t="shared" si="1"/>
        <v>21</v>
      </c>
      <c r="P27" s="29">
        <v>3640</v>
      </c>
      <c r="Q27" s="30">
        <v>728</v>
      </c>
    </row>
    <row r="28" spans="1:17" s="31" customFormat="1" x14ac:dyDescent="0.3">
      <c r="A28" s="16">
        <v>46</v>
      </c>
      <c r="B28" s="17" t="s">
        <v>759</v>
      </c>
      <c r="C28" s="17" t="s">
        <v>647</v>
      </c>
      <c r="D28" s="17" t="s">
        <v>760</v>
      </c>
      <c r="E28" s="16">
        <v>145</v>
      </c>
      <c r="F28" s="39" t="s">
        <v>761</v>
      </c>
      <c r="G28" s="17" t="s">
        <v>762</v>
      </c>
      <c r="H28" s="16">
        <v>4</v>
      </c>
      <c r="I28" s="17">
        <v>55129</v>
      </c>
      <c r="J28" s="17" t="s">
        <v>450</v>
      </c>
      <c r="K28" s="26" t="s">
        <v>763</v>
      </c>
      <c r="L28" s="27">
        <v>21565</v>
      </c>
      <c r="M28" s="16">
        <f t="shared" ca="1" si="0"/>
        <v>62</v>
      </c>
      <c r="N28" s="27">
        <v>31655</v>
      </c>
      <c r="O28" s="28">
        <f t="shared" si="1"/>
        <v>29</v>
      </c>
      <c r="P28" s="29">
        <v>2392</v>
      </c>
      <c r="Q28" s="30">
        <v>478.40000000000003</v>
      </c>
    </row>
    <row r="29" spans="1:17" s="31" customFormat="1" x14ac:dyDescent="0.3">
      <c r="A29" s="16">
        <v>92</v>
      </c>
      <c r="B29" s="17" t="s">
        <v>764</v>
      </c>
      <c r="C29" s="17" t="s">
        <v>647</v>
      </c>
      <c r="D29" s="17" t="s">
        <v>714</v>
      </c>
      <c r="E29" s="16">
        <v>191</v>
      </c>
      <c r="F29" s="39" t="s">
        <v>765</v>
      </c>
      <c r="G29" s="17" t="s">
        <v>766</v>
      </c>
      <c r="H29" s="16">
        <v>11</v>
      </c>
      <c r="I29" s="17">
        <v>60328</v>
      </c>
      <c r="J29" s="17" t="s">
        <v>651</v>
      </c>
      <c r="K29" s="26" t="s">
        <v>767</v>
      </c>
      <c r="L29" s="27">
        <v>22795</v>
      </c>
      <c r="M29" s="16">
        <f t="shared" ca="1" si="0"/>
        <v>59</v>
      </c>
      <c r="N29" s="27">
        <v>35203</v>
      </c>
      <c r="O29" s="28">
        <f t="shared" si="1"/>
        <v>19</v>
      </c>
      <c r="P29" s="29">
        <v>2184</v>
      </c>
      <c r="Q29" s="30">
        <v>436.8</v>
      </c>
    </row>
    <row r="30" spans="1:17" s="31" customFormat="1" x14ac:dyDescent="0.3">
      <c r="A30" s="16">
        <v>13</v>
      </c>
      <c r="B30" s="17" t="s">
        <v>768</v>
      </c>
      <c r="C30" s="17" t="s">
        <v>647</v>
      </c>
      <c r="D30" s="17" t="s">
        <v>660</v>
      </c>
      <c r="E30" s="16">
        <v>112</v>
      </c>
      <c r="F30" s="39" t="s">
        <v>769</v>
      </c>
      <c r="G30" s="17" t="s">
        <v>770</v>
      </c>
      <c r="H30" s="16">
        <v>41</v>
      </c>
      <c r="I30" s="17">
        <v>65209</v>
      </c>
      <c r="J30" s="17" t="s">
        <v>417</v>
      </c>
      <c r="K30" s="26" t="s">
        <v>771</v>
      </c>
      <c r="L30" s="27">
        <v>20157</v>
      </c>
      <c r="M30" s="16">
        <f t="shared" ca="1" si="0"/>
        <v>66</v>
      </c>
      <c r="N30" s="27">
        <v>27745</v>
      </c>
      <c r="O30" s="28">
        <f t="shared" si="1"/>
        <v>40</v>
      </c>
      <c r="P30" s="29">
        <v>2704</v>
      </c>
      <c r="Q30" s="30">
        <v>540.80000000000007</v>
      </c>
    </row>
    <row r="31" spans="1:17" s="31" customFormat="1" x14ac:dyDescent="0.3">
      <c r="A31" s="16">
        <v>61</v>
      </c>
      <c r="B31" s="17" t="s">
        <v>772</v>
      </c>
      <c r="C31" s="17" t="s">
        <v>647</v>
      </c>
      <c r="D31" s="17" t="s">
        <v>665</v>
      </c>
      <c r="E31" s="16">
        <v>160</v>
      </c>
      <c r="F31" s="39" t="s">
        <v>773</v>
      </c>
      <c r="G31" s="17" t="s">
        <v>774</v>
      </c>
      <c r="H31" s="16">
        <v>7</v>
      </c>
      <c r="I31" s="17">
        <v>65201</v>
      </c>
      <c r="J31" s="17" t="s">
        <v>417</v>
      </c>
      <c r="K31" s="26" t="s">
        <v>775</v>
      </c>
      <c r="L31" s="27">
        <v>25757</v>
      </c>
      <c r="M31" s="16">
        <f t="shared" ca="1" si="0"/>
        <v>51</v>
      </c>
      <c r="N31" s="27">
        <v>32776</v>
      </c>
      <c r="O31" s="28">
        <f t="shared" si="1"/>
        <v>26</v>
      </c>
      <c r="P31" s="29">
        <v>2704</v>
      </c>
      <c r="Q31" s="30">
        <v>540.80000000000007</v>
      </c>
    </row>
    <row r="32" spans="1:17" s="31" customFormat="1" x14ac:dyDescent="0.3">
      <c r="A32" s="16">
        <v>18</v>
      </c>
      <c r="B32" s="17" t="s">
        <v>776</v>
      </c>
      <c r="C32" s="17" t="s">
        <v>647</v>
      </c>
      <c r="D32" s="17" t="s">
        <v>660</v>
      </c>
      <c r="E32" s="16">
        <v>117</v>
      </c>
      <c r="F32" s="39" t="s">
        <v>777</v>
      </c>
      <c r="G32" s="17" t="s">
        <v>778</v>
      </c>
      <c r="H32" s="16">
        <v>55</v>
      </c>
      <c r="I32" s="17">
        <v>65207</v>
      </c>
      <c r="J32" s="17" t="s">
        <v>417</v>
      </c>
      <c r="K32" s="26" t="s">
        <v>779</v>
      </c>
      <c r="L32" s="27">
        <v>21572</v>
      </c>
      <c r="M32" s="16">
        <f t="shared" ca="1" si="0"/>
        <v>62</v>
      </c>
      <c r="N32" s="27">
        <v>31674</v>
      </c>
      <c r="O32" s="28">
        <f t="shared" si="1"/>
        <v>29</v>
      </c>
      <c r="P32" s="29">
        <v>2704</v>
      </c>
      <c r="Q32" s="30">
        <v>540.80000000000007</v>
      </c>
    </row>
    <row r="33" spans="1:17" s="31" customFormat="1" x14ac:dyDescent="0.3">
      <c r="A33" s="16">
        <v>147</v>
      </c>
      <c r="B33" s="17" t="s">
        <v>780</v>
      </c>
      <c r="C33" s="17" t="s">
        <v>696</v>
      </c>
      <c r="D33" s="17" t="s">
        <v>781</v>
      </c>
      <c r="E33" s="16">
        <v>246</v>
      </c>
      <c r="F33" s="39" t="s">
        <v>782</v>
      </c>
      <c r="G33" s="17" t="s">
        <v>783</v>
      </c>
      <c r="H33" s="16">
        <v>22</v>
      </c>
      <c r="I33" s="17">
        <v>55125</v>
      </c>
      <c r="J33" s="17" t="s">
        <v>450</v>
      </c>
      <c r="K33" s="26" t="s">
        <v>784</v>
      </c>
      <c r="L33" s="27">
        <v>22697</v>
      </c>
      <c r="M33" s="16">
        <f t="shared" ca="1" si="0"/>
        <v>59</v>
      </c>
      <c r="N33" s="27">
        <v>37450</v>
      </c>
      <c r="O33" s="28">
        <f t="shared" si="1"/>
        <v>13</v>
      </c>
      <c r="P33" s="29">
        <v>2960</v>
      </c>
      <c r="Q33" s="30">
        <v>592</v>
      </c>
    </row>
    <row r="34" spans="1:17" s="31" customFormat="1" x14ac:dyDescent="0.3">
      <c r="A34" s="16">
        <v>66</v>
      </c>
      <c r="B34" s="17" t="s">
        <v>785</v>
      </c>
      <c r="C34" s="17" t="s">
        <v>696</v>
      </c>
      <c r="D34" s="17" t="s">
        <v>697</v>
      </c>
      <c r="E34" s="16">
        <v>165</v>
      </c>
      <c r="F34" s="39" t="s">
        <v>786</v>
      </c>
      <c r="G34" s="17" t="s">
        <v>787</v>
      </c>
      <c r="H34" s="16">
        <v>64</v>
      </c>
      <c r="I34" s="17">
        <v>60328</v>
      </c>
      <c r="J34" s="17" t="s">
        <v>651</v>
      </c>
      <c r="K34" s="26" t="s">
        <v>668</v>
      </c>
      <c r="L34" s="27">
        <v>23268</v>
      </c>
      <c r="M34" s="16">
        <f t="shared" ca="1" si="0"/>
        <v>58</v>
      </c>
      <c r="N34" s="27">
        <v>33439</v>
      </c>
      <c r="O34" s="28">
        <f t="shared" si="1"/>
        <v>24</v>
      </c>
      <c r="P34" s="29">
        <v>3640</v>
      </c>
      <c r="Q34" s="30">
        <v>728</v>
      </c>
    </row>
    <row r="35" spans="1:17" s="31" customFormat="1" x14ac:dyDescent="0.3">
      <c r="A35" s="16">
        <v>72</v>
      </c>
      <c r="B35" s="17" t="s">
        <v>788</v>
      </c>
      <c r="C35" s="17" t="s">
        <v>647</v>
      </c>
      <c r="D35" s="17" t="s">
        <v>660</v>
      </c>
      <c r="E35" s="16">
        <v>171</v>
      </c>
      <c r="F35" s="39" t="s">
        <v>789</v>
      </c>
      <c r="G35" s="17" t="s">
        <v>790</v>
      </c>
      <c r="H35" s="16">
        <v>21</v>
      </c>
      <c r="I35" s="17">
        <v>65204</v>
      </c>
      <c r="J35" s="17" t="s">
        <v>417</v>
      </c>
      <c r="K35" s="26" t="s">
        <v>791</v>
      </c>
      <c r="L35" s="27">
        <v>28156</v>
      </c>
      <c r="M35" s="16">
        <f t="shared" ca="1" si="0"/>
        <v>44</v>
      </c>
      <c r="N35" s="27">
        <v>33926</v>
      </c>
      <c r="O35" s="28">
        <f t="shared" si="1"/>
        <v>23</v>
      </c>
      <c r="P35" s="29">
        <v>2704</v>
      </c>
      <c r="Q35" s="30">
        <v>540.80000000000007</v>
      </c>
    </row>
    <row r="36" spans="1:17" s="31" customFormat="1" x14ac:dyDescent="0.3">
      <c r="A36" s="16">
        <v>81</v>
      </c>
      <c r="B36" s="17" t="s">
        <v>792</v>
      </c>
      <c r="C36" s="17" t="s">
        <v>41</v>
      </c>
      <c r="D36" s="17" t="s">
        <v>41</v>
      </c>
      <c r="E36" s="16">
        <v>180</v>
      </c>
      <c r="F36" s="39" t="s">
        <v>793</v>
      </c>
      <c r="G36" s="17" t="s">
        <v>794</v>
      </c>
      <c r="H36" s="16">
        <v>6</v>
      </c>
      <c r="I36" s="17">
        <v>60327</v>
      </c>
      <c r="J36" s="17" t="s">
        <v>651</v>
      </c>
      <c r="K36" s="26" t="s">
        <v>795</v>
      </c>
      <c r="L36" s="27">
        <v>25042</v>
      </c>
      <c r="M36" s="16">
        <f t="shared" ca="1" si="0"/>
        <v>53</v>
      </c>
      <c r="N36" s="27">
        <v>34308</v>
      </c>
      <c r="O36" s="28">
        <f t="shared" si="1"/>
        <v>22</v>
      </c>
      <c r="P36" s="29">
        <v>3432</v>
      </c>
      <c r="Q36" s="30">
        <v>686.40000000000009</v>
      </c>
    </row>
    <row r="37" spans="1:17" s="31" customFormat="1" x14ac:dyDescent="0.3">
      <c r="A37" s="16">
        <v>150</v>
      </c>
      <c r="B37" s="17" t="s">
        <v>796</v>
      </c>
      <c r="C37" s="17" t="s">
        <v>797</v>
      </c>
      <c r="D37" s="17" t="s">
        <v>747</v>
      </c>
      <c r="E37" s="16">
        <v>249</v>
      </c>
      <c r="F37" s="39" t="s">
        <v>798</v>
      </c>
      <c r="G37" s="17" t="s">
        <v>799</v>
      </c>
      <c r="H37" s="16">
        <v>46</v>
      </c>
      <c r="I37" s="17">
        <v>55299</v>
      </c>
      <c r="J37" s="17" t="s">
        <v>676</v>
      </c>
      <c r="K37" s="26" t="s">
        <v>800</v>
      </c>
      <c r="L37" s="27">
        <v>21587</v>
      </c>
      <c r="M37" s="16">
        <f t="shared" ca="1" si="0"/>
        <v>62</v>
      </c>
      <c r="N37" s="27">
        <v>37628</v>
      </c>
      <c r="O37" s="28">
        <f t="shared" si="1"/>
        <v>13</v>
      </c>
      <c r="P37" s="29">
        <v>5200</v>
      </c>
      <c r="Q37" s="30">
        <v>1040</v>
      </c>
    </row>
    <row r="38" spans="1:17" s="31" customFormat="1" x14ac:dyDescent="0.3">
      <c r="A38" s="16">
        <v>146</v>
      </c>
      <c r="B38" s="17" t="s">
        <v>801</v>
      </c>
      <c r="C38" s="17" t="s">
        <v>647</v>
      </c>
      <c r="D38" s="17" t="s">
        <v>648</v>
      </c>
      <c r="E38" s="16">
        <v>245</v>
      </c>
      <c r="F38" s="39" t="s">
        <v>802</v>
      </c>
      <c r="G38" s="17" t="s">
        <v>803</v>
      </c>
      <c r="H38" s="16">
        <v>33</v>
      </c>
      <c r="I38" s="17">
        <v>65205</v>
      </c>
      <c r="J38" s="17" t="s">
        <v>417</v>
      </c>
      <c r="K38" s="26" t="s">
        <v>804</v>
      </c>
      <c r="L38" s="27">
        <v>26289</v>
      </c>
      <c r="M38" s="16">
        <f t="shared" ca="1" si="0"/>
        <v>49</v>
      </c>
      <c r="N38" s="27">
        <v>37437</v>
      </c>
      <c r="O38" s="28">
        <f t="shared" si="1"/>
        <v>13</v>
      </c>
      <c r="P38" s="29">
        <v>2080</v>
      </c>
      <c r="Q38" s="30">
        <v>416</v>
      </c>
    </row>
    <row r="39" spans="1:17" s="31" customFormat="1" x14ac:dyDescent="0.3">
      <c r="A39" s="16">
        <v>28</v>
      </c>
      <c r="B39" s="17" t="s">
        <v>805</v>
      </c>
      <c r="C39" s="17" t="s">
        <v>654</v>
      </c>
      <c r="D39" s="17" t="s">
        <v>655</v>
      </c>
      <c r="E39" s="16">
        <v>127</v>
      </c>
      <c r="F39" s="39" t="s">
        <v>806</v>
      </c>
      <c r="G39" s="17" t="s">
        <v>807</v>
      </c>
      <c r="H39" s="16">
        <v>44</v>
      </c>
      <c r="I39" s="17">
        <v>60310</v>
      </c>
      <c r="J39" s="17" t="s">
        <v>651</v>
      </c>
      <c r="K39" s="26" t="s">
        <v>808</v>
      </c>
      <c r="L39" s="27">
        <v>18760</v>
      </c>
      <c r="M39" s="16">
        <f t="shared" ca="1" si="0"/>
        <v>70</v>
      </c>
      <c r="N39" s="27">
        <v>29749</v>
      </c>
      <c r="O39" s="28">
        <f t="shared" si="1"/>
        <v>34</v>
      </c>
      <c r="P39" s="29">
        <v>4160</v>
      </c>
      <c r="Q39" s="30">
        <v>832</v>
      </c>
    </row>
    <row r="40" spans="1:17" s="31" customFormat="1" x14ac:dyDescent="0.3">
      <c r="A40" s="16">
        <v>111</v>
      </c>
      <c r="B40" s="17" t="s">
        <v>809</v>
      </c>
      <c r="C40" s="17" t="s">
        <v>647</v>
      </c>
      <c r="D40" s="17" t="s">
        <v>648</v>
      </c>
      <c r="E40" s="16">
        <v>210</v>
      </c>
      <c r="F40" s="39" t="s">
        <v>810</v>
      </c>
      <c r="G40" s="17" t="s">
        <v>811</v>
      </c>
      <c r="H40" s="16">
        <v>48</v>
      </c>
      <c r="I40" s="17">
        <v>60312</v>
      </c>
      <c r="J40" s="17" t="s">
        <v>651</v>
      </c>
      <c r="K40" s="26" t="s">
        <v>812</v>
      </c>
      <c r="L40" s="27">
        <v>28331</v>
      </c>
      <c r="M40" s="16">
        <f t="shared" ca="1" si="0"/>
        <v>44</v>
      </c>
      <c r="N40" s="27">
        <v>36044</v>
      </c>
      <c r="O40" s="28">
        <f t="shared" si="1"/>
        <v>17</v>
      </c>
      <c r="P40" s="29">
        <v>2288.0000000000005</v>
      </c>
      <c r="Q40" s="30">
        <v>457.60000000000014</v>
      </c>
    </row>
    <row r="41" spans="1:17" s="31" customFormat="1" x14ac:dyDescent="0.3">
      <c r="A41" s="16">
        <v>47</v>
      </c>
      <c r="B41" s="17" t="s">
        <v>813</v>
      </c>
      <c r="C41" s="17" t="s">
        <v>647</v>
      </c>
      <c r="D41" s="17" t="s">
        <v>648</v>
      </c>
      <c r="E41" s="16">
        <v>146</v>
      </c>
      <c r="F41" s="39" t="s">
        <v>814</v>
      </c>
      <c r="G41" s="17" t="s">
        <v>815</v>
      </c>
      <c r="H41" s="16">
        <v>2</v>
      </c>
      <c r="I41" s="17">
        <v>65202</v>
      </c>
      <c r="J41" s="17" t="s">
        <v>417</v>
      </c>
      <c r="K41" s="26" t="s">
        <v>816</v>
      </c>
      <c r="L41" s="27">
        <v>24433</v>
      </c>
      <c r="M41" s="16">
        <f t="shared" ca="1" si="0"/>
        <v>55</v>
      </c>
      <c r="N41" s="27">
        <v>31695</v>
      </c>
      <c r="O41" s="28">
        <f t="shared" si="1"/>
        <v>29</v>
      </c>
      <c r="P41" s="29">
        <v>2704</v>
      </c>
      <c r="Q41" s="30">
        <v>540.80000000000007</v>
      </c>
    </row>
    <row r="42" spans="1:17" x14ac:dyDescent="0.3">
      <c r="A42" s="16">
        <v>142</v>
      </c>
      <c r="B42" s="17" t="s">
        <v>817</v>
      </c>
      <c r="C42" s="17" t="s">
        <v>654</v>
      </c>
      <c r="D42" s="17" t="s">
        <v>679</v>
      </c>
      <c r="E42" s="16">
        <v>241</v>
      </c>
      <c r="F42" s="39" t="s">
        <v>818</v>
      </c>
      <c r="G42" s="17" t="s">
        <v>819</v>
      </c>
      <c r="H42" s="16">
        <v>19</v>
      </c>
      <c r="I42" s="17">
        <v>55129</v>
      </c>
      <c r="J42" s="17" t="s">
        <v>450</v>
      </c>
      <c r="K42" s="26" t="s">
        <v>820</v>
      </c>
      <c r="L42" s="27">
        <v>23649</v>
      </c>
      <c r="M42" s="16">
        <f t="shared" ca="1" si="0"/>
        <v>57</v>
      </c>
      <c r="N42" s="27">
        <v>37242</v>
      </c>
      <c r="O42" s="28">
        <f t="shared" si="1"/>
        <v>14</v>
      </c>
      <c r="P42" s="29">
        <v>1496.0000000000002</v>
      </c>
      <c r="Q42" s="30">
        <v>299.20000000000005</v>
      </c>
    </row>
    <row r="43" spans="1:17" s="31" customFormat="1" x14ac:dyDescent="0.3">
      <c r="A43" s="16">
        <v>67</v>
      </c>
      <c r="B43" s="17" t="s">
        <v>821</v>
      </c>
      <c r="C43" s="17" t="s">
        <v>696</v>
      </c>
      <c r="D43" s="17" t="s">
        <v>697</v>
      </c>
      <c r="E43" s="16">
        <v>166</v>
      </c>
      <c r="F43" s="39" t="s">
        <v>822</v>
      </c>
      <c r="G43" s="17" t="s">
        <v>823</v>
      </c>
      <c r="H43" s="16">
        <v>59</v>
      </c>
      <c r="I43" s="17">
        <v>60310</v>
      </c>
      <c r="J43" s="17" t="s">
        <v>651</v>
      </c>
      <c r="K43" s="26" t="s">
        <v>824</v>
      </c>
      <c r="L43" s="27">
        <v>26001</v>
      </c>
      <c r="M43" s="16">
        <f t="shared" ca="1" si="0"/>
        <v>50</v>
      </c>
      <c r="N43" s="27">
        <v>33452</v>
      </c>
      <c r="O43" s="28">
        <f t="shared" si="1"/>
        <v>24</v>
      </c>
      <c r="P43" s="29">
        <v>3640</v>
      </c>
      <c r="Q43" s="30">
        <v>728</v>
      </c>
    </row>
    <row r="44" spans="1:17" s="31" customFormat="1" x14ac:dyDescent="0.3">
      <c r="A44" s="16">
        <v>124</v>
      </c>
      <c r="B44" s="17" t="s">
        <v>825</v>
      </c>
      <c r="C44" s="17" t="s">
        <v>647</v>
      </c>
      <c r="D44" s="17" t="s">
        <v>760</v>
      </c>
      <c r="E44" s="16">
        <v>223</v>
      </c>
      <c r="F44" s="39" t="s">
        <v>822</v>
      </c>
      <c r="G44" s="17" t="s">
        <v>826</v>
      </c>
      <c r="H44" s="16">
        <v>10</v>
      </c>
      <c r="I44" s="17">
        <v>55125</v>
      </c>
      <c r="J44" s="17" t="s">
        <v>450</v>
      </c>
      <c r="K44" s="26" t="s">
        <v>827</v>
      </c>
      <c r="L44" s="27">
        <v>29138</v>
      </c>
      <c r="M44" s="16">
        <f t="shared" ca="1" si="0"/>
        <v>42</v>
      </c>
      <c r="N44" s="27">
        <v>36705</v>
      </c>
      <c r="O44" s="28">
        <f t="shared" si="1"/>
        <v>15</v>
      </c>
      <c r="P44" s="29">
        <v>2024</v>
      </c>
      <c r="Q44" s="30">
        <v>404.8</v>
      </c>
    </row>
    <row r="45" spans="1:17" s="31" customFormat="1" x14ac:dyDescent="0.3">
      <c r="A45" s="16">
        <v>4</v>
      </c>
      <c r="B45" s="17" t="s">
        <v>828</v>
      </c>
      <c r="C45" s="17" t="s">
        <v>647</v>
      </c>
      <c r="D45" s="17" t="s">
        <v>714</v>
      </c>
      <c r="E45" s="16">
        <v>103</v>
      </c>
      <c r="F45" s="39" t="s">
        <v>829</v>
      </c>
      <c r="G45" s="17" t="s">
        <v>830</v>
      </c>
      <c r="H45" s="16">
        <v>1</v>
      </c>
      <c r="I45" s="17">
        <v>60310</v>
      </c>
      <c r="J45" s="17" t="s">
        <v>651</v>
      </c>
      <c r="K45" s="26" t="s">
        <v>831</v>
      </c>
      <c r="L45" s="27">
        <v>22069</v>
      </c>
      <c r="M45" s="16">
        <f t="shared" ca="1" si="0"/>
        <v>61</v>
      </c>
      <c r="N45" s="27">
        <v>32617</v>
      </c>
      <c r="O45" s="28">
        <f t="shared" si="1"/>
        <v>26</v>
      </c>
      <c r="P45" s="29">
        <v>2184</v>
      </c>
      <c r="Q45" s="30">
        <v>436.8</v>
      </c>
    </row>
    <row r="46" spans="1:17" s="31" customFormat="1" x14ac:dyDescent="0.3">
      <c r="A46" s="16">
        <v>87</v>
      </c>
      <c r="B46" s="17" t="s">
        <v>832</v>
      </c>
      <c r="C46" s="17" t="s">
        <v>731</v>
      </c>
      <c r="D46" s="17" t="s">
        <v>732</v>
      </c>
      <c r="E46" s="16">
        <v>186</v>
      </c>
      <c r="F46" s="39" t="s">
        <v>833</v>
      </c>
      <c r="G46" s="17" t="s">
        <v>834</v>
      </c>
      <c r="H46" s="16">
        <v>6</v>
      </c>
      <c r="I46" s="17">
        <v>55122</v>
      </c>
      <c r="J46" s="17" t="s">
        <v>450</v>
      </c>
      <c r="K46" s="26" t="s">
        <v>835</v>
      </c>
      <c r="L46" s="27">
        <v>22843</v>
      </c>
      <c r="M46" s="16">
        <f t="shared" ca="1" si="0"/>
        <v>59</v>
      </c>
      <c r="N46" s="27">
        <v>34992</v>
      </c>
      <c r="O46" s="28">
        <f t="shared" si="1"/>
        <v>20</v>
      </c>
      <c r="P46" s="29">
        <v>4160</v>
      </c>
      <c r="Q46" s="30">
        <v>832</v>
      </c>
    </row>
    <row r="47" spans="1:17" s="31" customFormat="1" x14ac:dyDescent="0.3">
      <c r="A47" s="16">
        <v>32</v>
      </c>
      <c r="B47" s="17" t="s">
        <v>836</v>
      </c>
      <c r="C47" s="17" t="s">
        <v>647</v>
      </c>
      <c r="D47" s="17" t="s">
        <v>665</v>
      </c>
      <c r="E47" s="16">
        <v>131</v>
      </c>
      <c r="F47" s="39" t="s">
        <v>837</v>
      </c>
      <c r="G47" s="17" t="s">
        <v>838</v>
      </c>
      <c r="H47" s="16">
        <v>51</v>
      </c>
      <c r="I47" s="17">
        <v>60315</v>
      </c>
      <c r="J47" s="17" t="s">
        <v>651</v>
      </c>
      <c r="K47" s="26" t="s">
        <v>839</v>
      </c>
      <c r="L47" s="27">
        <v>22853</v>
      </c>
      <c r="M47" s="16">
        <f t="shared" ca="1" si="0"/>
        <v>59</v>
      </c>
      <c r="N47" s="27">
        <v>30856</v>
      </c>
      <c r="O47" s="28">
        <f t="shared" si="1"/>
        <v>31</v>
      </c>
      <c r="P47" s="29">
        <v>2704</v>
      </c>
      <c r="Q47" s="30">
        <v>540.80000000000007</v>
      </c>
    </row>
    <row r="48" spans="1:17" s="31" customFormat="1" x14ac:dyDescent="0.3">
      <c r="A48" s="16">
        <v>52</v>
      </c>
      <c r="B48" s="17" t="s">
        <v>840</v>
      </c>
      <c r="C48" s="17" t="s">
        <v>647</v>
      </c>
      <c r="D48" s="17" t="s">
        <v>660</v>
      </c>
      <c r="E48" s="16">
        <v>151</v>
      </c>
      <c r="F48" s="39" t="s">
        <v>841</v>
      </c>
      <c r="G48" s="17" t="s">
        <v>842</v>
      </c>
      <c r="H48" s="16">
        <v>54</v>
      </c>
      <c r="I48" s="17">
        <v>55129</v>
      </c>
      <c r="J48" s="17" t="s">
        <v>450</v>
      </c>
      <c r="K48" s="26" t="s">
        <v>843</v>
      </c>
      <c r="L48" s="27">
        <v>24290</v>
      </c>
      <c r="M48" s="16">
        <f t="shared" ca="1" si="0"/>
        <v>55</v>
      </c>
      <c r="N48" s="27">
        <v>32175</v>
      </c>
      <c r="O48" s="28">
        <f t="shared" si="1"/>
        <v>28</v>
      </c>
      <c r="P48" s="29">
        <v>2704</v>
      </c>
      <c r="Q48" s="30">
        <v>540.80000000000007</v>
      </c>
    </row>
    <row r="49" spans="1:17" s="31" customFormat="1" x14ac:dyDescent="0.3">
      <c r="A49" s="16">
        <v>69</v>
      </c>
      <c r="B49" s="17" t="s">
        <v>844</v>
      </c>
      <c r="C49" s="17" t="s">
        <v>647</v>
      </c>
      <c r="D49" s="17" t="s">
        <v>665</v>
      </c>
      <c r="E49" s="16">
        <v>168</v>
      </c>
      <c r="F49" s="39" t="s">
        <v>845</v>
      </c>
      <c r="G49" s="17" t="s">
        <v>846</v>
      </c>
      <c r="H49" s="16">
        <v>22</v>
      </c>
      <c r="I49" s="17">
        <v>60314</v>
      </c>
      <c r="J49" s="17" t="s">
        <v>651</v>
      </c>
      <c r="K49" s="26" t="s">
        <v>847</v>
      </c>
      <c r="L49" s="27">
        <v>24121</v>
      </c>
      <c r="M49" s="16">
        <f t="shared" ca="1" si="0"/>
        <v>55</v>
      </c>
      <c r="N49" s="27">
        <v>33552</v>
      </c>
      <c r="O49" s="28">
        <f t="shared" si="1"/>
        <v>24</v>
      </c>
      <c r="P49" s="29">
        <v>2704</v>
      </c>
      <c r="Q49" s="30">
        <v>540.80000000000007</v>
      </c>
    </row>
    <row r="50" spans="1:17" s="31" customFormat="1" x14ac:dyDescent="0.3">
      <c r="A50" s="16">
        <v>135</v>
      </c>
      <c r="B50" s="17" t="s">
        <v>848</v>
      </c>
      <c r="C50" s="17" t="s">
        <v>731</v>
      </c>
      <c r="D50" s="17" t="s">
        <v>732</v>
      </c>
      <c r="E50" s="16">
        <v>234</v>
      </c>
      <c r="F50" s="39" t="s">
        <v>849</v>
      </c>
      <c r="G50" s="17" t="s">
        <v>850</v>
      </c>
      <c r="H50" s="16">
        <v>21</v>
      </c>
      <c r="I50" s="17">
        <v>60321</v>
      </c>
      <c r="J50" s="17" t="s">
        <v>651</v>
      </c>
      <c r="K50" s="26" t="s">
        <v>851</v>
      </c>
      <c r="L50" s="27">
        <v>24360</v>
      </c>
      <c r="M50" s="16">
        <f t="shared" ca="1" si="0"/>
        <v>55</v>
      </c>
      <c r="N50" s="27">
        <v>36980</v>
      </c>
      <c r="O50" s="28">
        <f t="shared" si="1"/>
        <v>15</v>
      </c>
      <c r="P50" s="29">
        <v>3520</v>
      </c>
      <c r="Q50" s="30">
        <v>704</v>
      </c>
    </row>
    <row r="51" spans="1:17" s="31" customFormat="1" x14ac:dyDescent="0.3">
      <c r="A51" s="16">
        <v>85</v>
      </c>
      <c r="B51" s="17" t="s">
        <v>852</v>
      </c>
      <c r="C51" s="17" t="s">
        <v>647</v>
      </c>
      <c r="D51" s="17" t="s">
        <v>660</v>
      </c>
      <c r="E51" s="16">
        <v>184</v>
      </c>
      <c r="F51" s="39" t="s">
        <v>853</v>
      </c>
      <c r="G51" s="17" t="s">
        <v>854</v>
      </c>
      <c r="H51" s="16">
        <v>40</v>
      </c>
      <c r="I51" s="17">
        <v>65203</v>
      </c>
      <c r="J51" s="17" t="s">
        <v>417</v>
      </c>
      <c r="K51" s="26" t="s">
        <v>855</v>
      </c>
      <c r="L51" s="27">
        <v>27378</v>
      </c>
      <c r="M51" s="16">
        <f t="shared" ca="1" si="0"/>
        <v>46</v>
      </c>
      <c r="N51" s="27">
        <v>34779</v>
      </c>
      <c r="O51" s="28">
        <f t="shared" si="1"/>
        <v>21</v>
      </c>
      <c r="P51" s="29">
        <v>2704</v>
      </c>
      <c r="Q51" s="30">
        <v>540.80000000000007</v>
      </c>
    </row>
    <row r="52" spans="1:17" x14ac:dyDescent="0.3">
      <c r="A52" s="16">
        <v>29</v>
      </c>
      <c r="B52" s="17" t="s">
        <v>856</v>
      </c>
      <c r="C52" s="17" t="s">
        <v>654</v>
      </c>
      <c r="D52" s="17" t="s">
        <v>679</v>
      </c>
      <c r="E52" s="16">
        <v>128</v>
      </c>
      <c r="F52" s="39" t="s">
        <v>857</v>
      </c>
      <c r="G52" s="17" t="s">
        <v>858</v>
      </c>
      <c r="H52" s="16">
        <v>60</v>
      </c>
      <c r="I52" s="17">
        <v>60326</v>
      </c>
      <c r="J52" s="17" t="s">
        <v>651</v>
      </c>
      <c r="K52" s="26" t="s">
        <v>859</v>
      </c>
      <c r="L52" s="27">
        <v>23165</v>
      </c>
      <c r="M52" s="16">
        <f t="shared" ca="1" si="0"/>
        <v>58</v>
      </c>
      <c r="N52" s="27">
        <v>29966</v>
      </c>
      <c r="O52" s="28">
        <f t="shared" si="1"/>
        <v>34</v>
      </c>
      <c r="P52" s="29">
        <v>1768</v>
      </c>
      <c r="Q52" s="30">
        <v>353.6</v>
      </c>
    </row>
    <row r="53" spans="1:17" s="31" customFormat="1" x14ac:dyDescent="0.3">
      <c r="A53" s="16">
        <v>144</v>
      </c>
      <c r="B53" s="17" t="s">
        <v>860</v>
      </c>
      <c r="C53" s="17" t="s">
        <v>647</v>
      </c>
      <c r="D53" s="17" t="s">
        <v>648</v>
      </c>
      <c r="E53" s="16">
        <v>243</v>
      </c>
      <c r="F53" s="39" t="s">
        <v>861</v>
      </c>
      <c r="G53" s="17" t="s">
        <v>862</v>
      </c>
      <c r="H53" s="16">
        <v>66</v>
      </c>
      <c r="I53" s="17">
        <v>65206</v>
      </c>
      <c r="J53" s="17" t="s">
        <v>417</v>
      </c>
      <c r="K53" s="26" t="s">
        <v>863</v>
      </c>
      <c r="L53" s="27">
        <v>26469</v>
      </c>
      <c r="M53" s="16">
        <f t="shared" ca="1" si="0"/>
        <v>49</v>
      </c>
      <c r="N53" s="27">
        <v>37274</v>
      </c>
      <c r="O53" s="28">
        <f t="shared" si="1"/>
        <v>14</v>
      </c>
      <c r="P53" s="29">
        <v>2288.0000000000005</v>
      </c>
      <c r="Q53" s="30">
        <v>457.60000000000014</v>
      </c>
    </row>
    <row r="54" spans="1:17" s="31" customFormat="1" x14ac:dyDescent="0.3">
      <c r="A54" s="16">
        <v>121</v>
      </c>
      <c r="B54" s="17" t="s">
        <v>864</v>
      </c>
      <c r="C54" s="17" t="s">
        <v>731</v>
      </c>
      <c r="D54" s="17" t="s">
        <v>732</v>
      </c>
      <c r="E54" s="16">
        <v>220</v>
      </c>
      <c r="F54" s="39" t="s">
        <v>865</v>
      </c>
      <c r="G54" s="17" t="s">
        <v>866</v>
      </c>
      <c r="H54" s="16">
        <v>49</v>
      </c>
      <c r="I54" s="17">
        <v>60313</v>
      </c>
      <c r="J54" s="17" t="s">
        <v>651</v>
      </c>
      <c r="K54" s="26" t="s">
        <v>867</v>
      </c>
      <c r="L54" s="27">
        <v>26875</v>
      </c>
      <c r="M54" s="16">
        <f t="shared" ca="1" si="0"/>
        <v>48</v>
      </c>
      <c r="N54" s="27">
        <v>36518</v>
      </c>
      <c r="O54" s="28">
        <f t="shared" si="1"/>
        <v>16</v>
      </c>
      <c r="P54" s="29">
        <v>3520</v>
      </c>
      <c r="Q54" s="30">
        <v>704</v>
      </c>
    </row>
    <row r="55" spans="1:17" s="31" customFormat="1" x14ac:dyDescent="0.3">
      <c r="A55" s="16">
        <v>10</v>
      </c>
      <c r="B55" s="17" t="s">
        <v>868</v>
      </c>
      <c r="C55" s="17" t="s">
        <v>647</v>
      </c>
      <c r="D55" s="17" t="s">
        <v>648</v>
      </c>
      <c r="E55" s="16">
        <v>109</v>
      </c>
      <c r="F55" s="39" t="s">
        <v>869</v>
      </c>
      <c r="G55" s="17" t="s">
        <v>870</v>
      </c>
      <c r="H55" s="16">
        <v>11</v>
      </c>
      <c r="I55" s="17">
        <v>60322</v>
      </c>
      <c r="J55" s="17" t="s">
        <v>651</v>
      </c>
      <c r="K55" s="26" t="s">
        <v>871</v>
      </c>
      <c r="L55" s="27">
        <v>21203</v>
      </c>
      <c r="M55" s="16">
        <f t="shared" ca="1" si="0"/>
        <v>63</v>
      </c>
      <c r="N55" s="27">
        <v>30926</v>
      </c>
      <c r="O55" s="28">
        <f t="shared" si="1"/>
        <v>31</v>
      </c>
      <c r="P55" s="29">
        <v>2704</v>
      </c>
      <c r="Q55" s="30">
        <v>540.80000000000007</v>
      </c>
    </row>
    <row r="56" spans="1:17" s="31" customFormat="1" x14ac:dyDescent="0.3">
      <c r="A56" s="16">
        <v>139</v>
      </c>
      <c r="B56" s="17" t="s">
        <v>872</v>
      </c>
      <c r="C56" s="17" t="s">
        <v>647</v>
      </c>
      <c r="D56" s="17" t="s">
        <v>665</v>
      </c>
      <c r="E56" s="16">
        <v>238</v>
      </c>
      <c r="F56" s="39" t="s">
        <v>873</v>
      </c>
      <c r="G56" s="17" t="s">
        <v>874</v>
      </c>
      <c r="H56" s="16">
        <v>23</v>
      </c>
      <c r="I56" s="17">
        <v>55121</v>
      </c>
      <c r="J56" s="17" t="s">
        <v>450</v>
      </c>
      <c r="K56" s="26" t="s">
        <v>875</v>
      </c>
      <c r="L56" s="27">
        <v>29383</v>
      </c>
      <c r="M56" s="16">
        <f t="shared" ca="1" si="0"/>
        <v>41</v>
      </c>
      <c r="N56" s="27">
        <v>37108</v>
      </c>
      <c r="O56" s="28">
        <f t="shared" si="1"/>
        <v>14</v>
      </c>
      <c r="P56" s="29">
        <v>2288.0000000000005</v>
      </c>
      <c r="Q56" s="30">
        <v>457.60000000000014</v>
      </c>
    </row>
    <row r="57" spans="1:17" s="31" customFormat="1" x14ac:dyDescent="0.3">
      <c r="A57" s="16">
        <v>91</v>
      </c>
      <c r="B57" s="17" t="s">
        <v>876</v>
      </c>
      <c r="C57" s="17" t="s">
        <v>647</v>
      </c>
      <c r="D57" s="17" t="s">
        <v>665</v>
      </c>
      <c r="E57" s="16">
        <v>190</v>
      </c>
      <c r="F57" s="39" t="s">
        <v>877</v>
      </c>
      <c r="G57" s="17" t="s">
        <v>878</v>
      </c>
      <c r="H57" s="16">
        <v>34</v>
      </c>
      <c r="I57" s="17">
        <v>60317</v>
      </c>
      <c r="J57" s="17" t="s">
        <v>651</v>
      </c>
      <c r="K57" s="26" t="s">
        <v>879</v>
      </c>
      <c r="L57" s="27">
        <v>26030</v>
      </c>
      <c r="M57" s="16">
        <f t="shared" ca="1" si="0"/>
        <v>50</v>
      </c>
      <c r="N57" s="27">
        <v>35031</v>
      </c>
      <c r="O57" s="28">
        <f t="shared" si="1"/>
        <v>20</v>
      </c>
      <c r="P57" s="29">
        <v>2704</v>
      </c>
      <c r="Q57" s="30">
        <v>540.80000000000007</v>
      </c>
    </row>
    <row r="58" spans="1:17" s="31" customFormat="1" x14ac:dyDescent="0.3">
      <c r="A58" s="16">
        <v>145</v>
      </c>
      <c r="B58" s="17" t="s">
        <v>880</v>
      </c>
      <c r="C58" s="17" t="s">
        <v>647</v>
      </c>
      <c r="D58" s="17" t="s">
        <v>665</v>
      </c>
      <c r="E58" s="16">
        <v>244</v>
      </c>
      <c r="F58" s="39" t="s">
        <v>881</v>
      </c>
      <c r="G58" s="17" t="s">
        <v>882</v>
      </c>
      <c r="H58" s="16">
        <v>22</v>
      </c>
      <c r="I58" s="17">
        <v>65204</v>
      </c>
      <c r="J58" s="17" t="s">
        <v>417</v>
      </c>
      <c r="K58" s="26" t="s">
        <v>883</v>
      </c>
      <c r="L58" s="27">
        <v>22778</v>
      </c>
      <c r="M58" s="16">
        <f t="shared" ca="1" si="0"/>
        <v>59</v>
      </c>
      <c r="N58" s="27">
        <v>37358</v>
      </c>
      <c r="O58" s="28">
        <f t="shared" si="1"/>
        <v>14</v>
      </c>
      <c r="P58" s="29">
        <v>2288.0000000000005</v>
      </c>
      <c r="Q58" s="30">
        <v>457.60000000000014</v>
      </c>
    </row>
    <row r="59" spans="1:17" x14ac:dyDescent="0.3">
      <c r="A59" s="16">
        <v>80</v>
      </c>
      <c r="B59" s="17" t="s">
        <v>884</v>
      </c>
      <c r="C59" s="17" t="s">
        <v>654</v>
      </c>
      <c r="D59" s="17" t="s">
        <v>679</v>
      </c>
      <c r="E59" s="16">
        <v>179</v>
      </c>
      <c r="F59" s="39" t="s">
        <v>885</v>
      </c>
      <c r="G59" s="17" t="s">
        <v>886</v>
      </c>
      <c r="H59" s="16">
        <v>61</v>
      </c>
      <c r="I59" s="17">
        <v>64292</v>
      </c>
      <c r="J59" s="17" t="s">
        <v>473</v>
      </c>
      <c r="K59" s="26" t="s">
        <v>887</v>
      </c>
      <c r="L59" s="27">
        <v>19175</v>
      </c>
      <c r="M59" s="16">
        <f t="shared" ca="1" si="0"/>
        <v>69</v>
      </c>
      <c r="N59" s="27">
        <v>34259</v>
      </c>
      <c r="O59" s="28">
        <f t="shared" si="1"/>
        <v>22</v>
      </c>
      <c r="P59" s="29">
        <v>1768</v>
      </c>
      <c r="Q59" s="30">
        <v>353.6</v>
      </c>
    </row>
    <row r="60" spans="1:17" s="31" customFormat="1" x14ac:dyDescent="0.3">
      <c r="A60" s="16">
        <v>14</v>
      </c>
      <c r="B60" s="17" t="s">
        <v>888</v>
      </c>
      <c r="C60" s="17" t="s">
        <v>647</v>
      </c>
      <c r="D60" s="17" t="s">
        <v>660</v>
      </c>
      <c r="E60" s="16">
        <v>113</v>
      </c>
      <c r="F60" s="39" t="s">
        <v>889</v>
      </c>
      <c r="G60" s="17" t="s">
        <v>890</v>
      </c>
      <c r="H60" s="16">
        <v>61</v>
      </c>
      <c r="I60" s="17">
        <v>64299</v>
      </c>
      <c r="J60" s="17" t="s">
        <v>473</v>
      </c>
      <c r="K60" s="26" t="s">
        <v>891</v>
      </c>
      <c r="L60" s="27">
        <v>19687</v>
      </c>
      <c r="M60" s="16">
        <f t="shared" ca="1" si="0"/>
        <v>68</v>
      </c>
      <c r="N60" s="27">
        <v>27768</v>
      </c>
      <c r="O60" s="28">
        <f t="shared" si="1"/>
        <v>40</v>
      </c>
      <c r="P60" s="29">
        <v>2704</v>
      </c>
      <c r="Q60" s="30">
        <v>540.80000000000007</v>
      </c>
    </row>
    <row r="61" spans="1:17" s="31" customFormat="1" x14ac:dyDescent="0.3">
      <c r="A61" s="16">
        <v>90</v>
      </c>
      <c r="B61" s="17" t="s">
        <v>892</v>
      </c>
      <c r="C61" s="17" t="s">
        <v>647</v>
      </c>
      <c r="D61" s="17" t="s">
        <v>660</v>
      </c>
      <c r="E61" s="16">
        <v>189</v>
      </c>
      <c r="F61" s="39" t="s">
        <v>893</v>
      </c>
      <c r="G61" s="17" t="s">
        <v>894</v>
      </c>
      <c r="H61" s="16">
        <v>9</v>
      </c>
      <c r="I61" s="17">
        <v>60326</v>
      </c>
      <c r="J61" s="17" t="s">
        <v>651</v>
      </c>
      <c r="K61" s="26" t="s">
        <v>895</v>
      </c>
      <c r="L61" s="27">
        <v>27630</v>
      </c>
      <c r="M61" s="16">
        <f t="shared" ca="1" si="0"/>
        <v>46</v>
      </c>
      <c r="N61" s="27">
        <v>35013</v>
      </c>
      <c r="O61" s="28">
        <f t="shared" si="1"/>
        <v>20</v>
      </c>
      <c r="P61" s="29">
        <v>2704</v>
      </c>
      <c r="Q61" s="30">
        <v>540.80000000000007</v>
      </c>
    </row>
    <row r="62" spans="1:17" s="31" customFormat="1" x14ac:dyDescent="0.3">
      <c r="A62" s="16">
        <v>136</v>
      </c>
      <c r="B62" s="17" t="s">
        <v>896</v>
      </c>
      <c r="C62" s="17" t="s">
        <v>647</v>
      </c>
      <c r="D62" s="17" t="s">
        <v>648</v>
      </c>
      <c r="E62" s="16">
        <v>235</v>
      </c>
      <c r="F62" s="39" t="s">
        <v>897</v>
      </c>
      <c r="G62" s="17" t="s">
        <v>898</v>
      </c>
      <c r="H62" s="16">
        <v>10</v>
      </c>
      <c r="I62" s="17">
        <v>65207</v>
      </c>
      <c r="J62" s="17" t="s">
        <v>417</v>
      </c>
      <c r="K62" s="26" t="s">
        <v>899</v>
      </c>
      <c r="L62" s="27">
        <v>29777</v>
      </c>
      <c r="M62" s="16">
        <f t="shared" ca="1" si="0"/>
        <v>40</v>
      </c>
      <c r="N62" s="27">
        <v>37002</v>
      </c>
      <c r="O62" s="28">
        <f t="shared" si="1"/>
        <v>14</v>
      </c>
      <c r="P62" s="29">
        <v>2288.0000000000005</v>
      </c>
      <c r="Q62" s="30">
        <v>457.60000000000014</v>
      </c>
    </row>
    <row r="63" spans="1:17" s="31" customFormat="1" x14ac:dyDescent="0.3">
      <c r="A63" s="16">
        <v>20</v>
      </c>
      <c r="B63" s="17" t="s">
        <v>900</v>
      </c>
      <c r="C63" s="17" t="s">
        <v>654</v>
      </c>
      <c r="D63" s="17" t="s">
        <v>655</v>
      </c>
      <c r="E63" s="16">
        <v>119</v>
      </c>
      <c r="F63" s="39" t="s">
        <v>901</v>
      </c>
      <c r="G63" s="17" t="s">
        <v>902</v>
      </c>
      <c r="H63" s="16">
        <v>3</v>
      </c>
      <c r="I63" s="17">
        <v>60317</v>
      </c>
      <c r="J63" s="17" t="s">
        <v>651</v>
      </c>
      <c r="K63" s="26" t="s">
        <v>903</v>
      </c>
      <c r="L63" s="27">
        <v>31065</v>
      </c>
      <c r="M63" s="16">
        <f t="shared" ca="1" si="0"/>
        <v>36</v>
      </c>
      <c r="N63" s="27">
        <v>39193</v>
      </c>
      <c r="O63" s="28">
        <f t="shared" si="1"/>
        <v>8</v>
      </c>
      <c r="P63" s="29">
        <v>4160</v>
      </c>
      <c r="Q63" s="30">
        <v>832</v>
      </c>
    </row>
    <row r="64" spans="1:17" s="31" customFormat="1" x14ac:dyDescent="0.3">
      <c r="A64" s="16">
        <v>143</v>
      </c>
      <c r="B64" s="17" t="s">
        <v>904</v>
      </c>
      <c r="C64" s="17" t="s">
        <v>731</v>
      </c>
      <c r="D64" s="17" t="s">
        <v>732</v>
      </c>
      <c r="E64" s="16">
        <v>242</v>
      </c>
      <c r="F64" s="39" t="s">
        <v>905</v>
      </c>
      <c r="G64" s="17" t="s">
        <v>906</v>
      </c>
      <c r="H64" s="16">
        <v>56</v>
      </c>
      <c r="I64" s="17">
        <v>55126</v>
      </c>
      <c r="J64" s="17" t="s">
        <v>450</v>
      </c>
      <c r="K64" s="26" t="s">
        <v>907</v>
      </c>
      <c r="L64" s="27">
        <v>24648</v>
      </c>
      <c r="M64" s="16">
        <f t="shared" ca="1" si="0"/>
        <v>54</v>
      </c>
      <c r="N64" s="27">
        <v>37252</v>
      </c>
      <c r="O64" s="28">
        <f t="shared" si="1"/>
        <v>14</v>
      </c>
      <c r="P64" s="29">
        <v>3520</v>
      </c>
      <c r="Q64" s="30">
        <v>704</v>
      </c>
    </row>
    <row r="65" spans="1:17" s="31" customFormat="1" x14ac:dyDescent="0.3">
      <c r="A65" s="16">
        <v>76</v>
      </c>
      <c r="B65" s="17" t="s">
        <v>908</v>
      </c>
      <c r="C65" s="17" t="s">
        <v>731</v>
      </c>
      <c r="D65" s="17" t="s">
        <v>732</v>
      </c>
      <c r="E65" s="16">
        <v>175</v>
      </c>
      <c r="F65" s="39" t="s">
        <v>909</v>
      </c>
      <c r="G65" s="17" t="s">
        <v>910</v>
      </c>
      <c r="H65" s="16">
        <v>28</v>
      </c>
      <c r="I65" s="17">
        <v>60313</v>
      </c>
      <c r="J65" s="17" t="s">
        <v>651</v>
      </c>
      <c r="K65" s="26" t="s">
        <v>911</v>
      </c>
      <c r="L65" s="27">
        <v>24078</v>
      </c>
      <c r="M65" s="16">
        <f t="shared" ca="1" si="0"/>
        <v>55</v>
      </c>
      <c r="N65" s="27">
        <v>34179</v>
      </c>
      <c r="O65" s="28">
        <f t="shared" si="1"/>
        <v>22</v>
      </c>
      <c r="P65" s="29">
        <v>4160</v>
      </c>
      <c r="Q65" s="30">
        <v>832</v>
      </c>
    </row>
    <row r="66" spans="1:17" s="31" customFormat="1" x14ac:dyDescent="0.3">
      <c r="A66" s="16">
        <v>41</v>
      </c>
      <c r="B66" s="17" t="s">
        <v>912</v>
      </c>
      <c r="C66" s="17" t="s">
        <v>647</v>
      </c>
      <c r="D66" s="17" t="s">
        <v>660</v>
      </c>
      <c r="E66" s="16">
        <v>140</v>
      </c>
      <c r="F66" s="39" t="s">
        <v>913</v>
      </c>
      <c r="G66" s="17" t="s">
        <v>914</v>
      </c>
      <c r="H66" s="16">
        <v>2</v>
      </c>
      <c r="I66" s="17">
        <v>65202</v>
      </c>
      <c r="J66" s="17" t="s">
        <v>417</v>
      </c>
      <c r="K66" s="26" t="s">
        <v>915</v>
      </c>
      <c r="L66" s="27">
        <v>24807</v>
      </c>
      <c r="M66" s="16">
        <f t="shared" ca="1" si="0"/>
        <v>53</v>
      </c>
      <c r="N66" s="27">
        <v>31315</v>
      </c>
      <c r="O66" s="28">
        <f t="shared" si="1"/>
        <v>30</v>
      </c>
      <c r="P66" s="29">
        <v>2704</v>
      </c>
      <c r="Q66" s="30">
        <v>540.80000000000007</v>
      </c>
    </row>
    <row r="67" spans="1:17" s="31" customFormat="1" x14ac:dyDescent="0.3">
      <c r="A67" s="16">
        <v>22</v>
      </c>
      <c r="B67" s="17" t="s">
        <v>916</v>
      </c>
      <c r="C67" s="17" t="s">
        <v>647</v>
      </c>
      <c r="D67" s="17" t="s">
        <v>665</v>
      </c>
      <c r="E67" s="16">
        <v>121</v>
      </c>
      <c r="F67" s="39" t="s">
        <v>917</v>
      </c>
      <c r="G67" s="17" t="s">
        <v>918</v>
      </c>
      <c r="H67" s="16">
        <v>19</v>
      </c>
      <c r="I67" s="17">
        <v>65204</v>
      </c>
      <c r="J67" s="17" t="s">
        <v>417</v>
      </c>
      <c r="K67" s="26" t="s">
        <v>919</v>
      </c>
      <c r="L67" s="27">
        <v>20486</v>
      </c>
      <c r="M67" s="16">
        <f t="shared" ca="1" si="0"/>
        <v>65</v>
      </c>
      <c r="N67" s="27">
        <v>28865</v>
      </c>
      <c r="O67" s="28">
        <f t="shared" si="1"/>
        <v>37</v>
      </c>
      <c r="P67" s="29">
        <v>2704</v>
      </c>
      <c r="Q67" s="30">
        <v>540.80000000000007</v>
      </c>
    </row>
    <row r="68" spans="1:17" s="31" customFormat="1" x14ac:dyDescent="0.3">
      <c r="A68" s="16">
        <v>30</v>
      </c>
      <c r="B68" s="17" t="s">
        <v>920</v>
      </c>
      <c r="C68" s="17" t="s">
        <v>647</v>
      </c>
      <c r="D68" s="17" t="s">
        <v>665</v>
      </c>
      <c r="E68" s="16">
        <v>129</v>
      </c>
      <c r="F68" s="39" t="s">
        <v>921</v>
      </c>
      <c r="G68" s="17" t="s">
        <v>922</v>
      </c>
      <c r="H68" s="16">
        <v>13</v>
      </c>
      <c r="I68" s="17">
        <v>55299</v>
      </c>
      <c r="J68" s="17" t="s">
        <v>676</v>
      </c>
      <c r="K68" s="26" t="s">
        <v>923</v>
      </c>
      <c r="L68" s="27">
        <v>22820</v>
      </c>
      <c r="M68" s="16">
        <f t="shared" ca="1" si="0"/>
        <v>59</v>
      </c>
      <c r="N68" s="27">
        <v>30130</v>
      </c>
      <c r="O68" s="28">
        <f t="shared" si="1"/>
        <v>33</v>
      </c>
      <c r="P68" s="29">
        <v>2704</v>
      </c>
      <c r="Q68" s="30">
        <v>540.80000000000007</v>
      </c>
    </row>
    <row r="69" spans="1:17" s="31" customFormat="1" x14ac:dyDescent="0.3">
      <c r="A69" s="16">
        <v>59</v>
      </c>
      <c r="B69" s="17" t="s">
        <v>924</v>
      </c>
      <c r="C69" s="17" t="s">
        <v>647</v>
      </c>
      <c r="D69" s="17" t="s">
        <v>665</v>
      </c>
      <c r="E69" s="16">
        <v>158</v>
      </c>
      <c r="F69" s="39" t="s">
        <v>925</v>
      </c>
      <c r="G69" s="17" t="s">
        <v>926</v>
      </c>
      <c r="H69" s="16">
        <v>64</v>
      </c>
      <c r="I69" s="17">
        <v>65209</v>
      </c>
      <c r="J69" s="17" t="s">
        <v>417</v>
      </c>
      <c r="K69" s="26" t="s">
        <v>927</v>
      </c>
      <c r="L69" s="27">
        <v>22797</v>
      </c>
      <c r="M69" s="16">
        <f t="shared" ref="M69:M132" ca="1" si="2">DATEDIF(L69,TODAY(),"Y")</f>
        <v>59</v>
      </c>
      <c r="N69" s="27">
        <v>32635</v>
      </c>
      <c r="O69" s="28">
        <f t="shared" ref="O69:O132" si="3">DATEDIF(N69,$B$1,"Y")</f>
        <v>26</v>
      </c>
      <c r="P69" s="29">
        <v>2704</v>
      </c>
      <c r="Q69" s="30">
        <v>540.80000000000007</v>
      </c>
    </row>
    <row r="70" spans="1:17" s="31" customFormat="1" x14ac:dyDescent="0.3">
      <c r="A70" s="16">
        <v>15</v>
      </c>
      <c r="B70" s="17" t="s">
        <v>928</v>
      </c>
      <c r="C70" s="17" t="s">
        <v>647</v>
      </c>
      <c r="D70" s="17" t="s">
        <v>665</v>
      </c>
      <c r="E70" s="16">
        <v>114</v>
      </c>
      <c r="F70" s="39" t="s">
        <v>929</v>
      </c>
      <c r="G70" s="17" t="s">
        <v>930</v>
      </c>
      <c r="H70" s="16">
        <v>2</v>
      </c>
      <c r="I70" s="17">
        <v>60327</v>
      </c>
      <c r="J70" s="17" t="s">
        <v>651</v>
      </c>
      <c r="K70" s="26" t="s">
        <v>931</v>
      </c>
      <c r="L70" s="27">
        <v>21061</v>
      </c>
      <c r="M70" s="16">
        <f t="shared" ca="1" si="2"/>
        <v>64</v>
      </c>
      <c r="N70" s="27">
        <v>27895</v>
      </c>
      <c r="O70" s="28">
        <f t="shared" si="3"/>
        <v>39</v>
      </c>
      <c r="P70" s="29">
        <v>2704</v>
      </c>
      <c r="Q70" s="30">
        <v>540.80000000000007</v>
      </c>
    </row>
    <row r="71" spans="1:17" s="31" customFormat="1" x14ac:dyDescent="0.3">
      <c r="A71" s="16">
        <v>17</v>
      </c>
      <c r="B71" s="17" t="s">
        <v>932</v>
      </c>
      <c r="C71" s="17" t="s">
        <v>647</v>
      </c>
      <c r="D71" s="17" t="s">
        <v>660</v>
      </c>
      <c r="E71" s="16">
        <v>116</v>
      </c>
      <c r="F71" s="39" t="s">
        <v>933</v>
      </c>
      <c r="G71" s="17" t="s">
        <v>934</v>
      </c>
      <c r="H71" s="16">
        <v>56</v>
      </c>
      <c r="I71" s="17">
        <v>65201</v>
      </c>
      <c r="J71" s="17" t="s">
        <v>417</v>
      </c>
      <c r="K71" s="26" t="s">
        <v>935</v>
      </c>
      <c r="L71" s="27">
        <v>22799</v>
      </c>
      <c r="M71" s="16">
        <f t="shared" ca="1" si="2"/>
        <v>59</v>
      </c>
      <c r="N71" s="27">
        <v>35316</v>
      </c>
      <c r="O71" s="28">
        <f t="shared" si="3"/>
        <v>19</v>
      </c>
      <c r="P71" s="29">
        <v>2704</v>
      </c>
      <c r="Q71" s="30">
        <v>540.80000000000007</v>
      </c>
    </row>
    <row r="72" spans="1:17" s="31" customFormat="1" x14ac:dyDescent="0.3">
      <c r="A72" s="16">
        <v>100</v>
      </c>
      <c r="B72" s="17" t="s">
        <v>936</v>
      </c>
      <c r="C72" s="17" t="s">
        <v>647</v>
      </c>
      <c r="D72" s="17" t="s">
        <v>714</v>
      </c>
      <c r="E72" s="16">
        <v>199</v>
      </c>
      <c r="F72" s="39" t="s">
        <v>937</v>
      </c>
      <c r="G72" s="17" t="s">
        <v>938</v>
      </c>
      <c r="H72" s="16">
        <v>24</v>
      </c>
      <c r="I72" s="17">
        <v>65209</v>
      </c>
      <c r="J72" s="17" t="s">
        <v>417</v>
      </c>
      <c r="K72" s="26" t="s">
        <v>939</v>
      </c>
      <c r="L72" s="27">
        <v>27490</v>
      </c>
      <c r="M72" s="16">
        <f t="shared" ca="1" si="2"/>
        <v>46</v>
      </c>
      <c r="N72" s="27">
        <v>35545</v>
      </c>
      <c r="O72" s="28">
        <f t="shared" si="3"/>
        <v>18</v>
      </c>
      <c r="P72" s="29">
        <v>2184</v>
      </c>
      <c r="Q72" s="30">
        <v>436.8</v>
      </c>
    </row>
    <row r="73" spans="1:17" s="31" customFormat="1" x14ac:dyDescent="0.3">
      <c r="A73" s="16">
        <v>149</v>
      </c>
      <c r="B73" s="17" t="s">
        <v>940</v>
      </c>
      <c r="C73" s="17" t="s">
        <v>731</v>
      </c>
      <c r="D73" s="17" t="s">
        <v>941</v>
      </c>
      <c r="E73" s="16">
        <v>248</v>
      </c>
      <c r="F73" s="39" t="s">
        <v>942</v>
      </c>
      <c r="G73" s="17" t="s">
        <v>943</v>
      </c>
      <c r="H73" s="16">
        <v>1</v>
      </c>
      <c r="I73" s="17">
        <v>65201</v>
      </c>
      <c r="J73" s="17" t="s">
        <v>417</v>
      </c>
      <c r="K73" s="26" t="s">
        <v>944</v>
      </c>
      <c r="L73" s="27">
        <v>20290</v>
      </c>
      <c r="M73" s="16">
        <f t="shared" ca="1" si="2"/>
        <v>66</v>
      </c>
      <c r="N73" s="27">
        <v>37614</v>
      </c>
      <c r="O73" s="28">
        <f t="shared" si="3"/>
        <v>13</v>
      </c>
      <c r="P73" s="29">
        <v>2800</v>
      </c>
      <c r="Q73" s="30">
        <v>560</v>
      </c>
    </row>
    <row r="74" spans="1:17" s="31" customFormat="1" x14ac:dyDescent="0.3">
      <c r="A74" s="16">
        <v>49</v>
      </c>
      <c r="B74" s="17" t="s">
        <v>945</v>
      </c>
      <c r="C74" s="17" t="s">
        <v>647</v>
      </c>
      <c r="D74" s="17" t="s">
        <v>665</v>
      </c>
      <c r="E74" s="16">
        <v>148</v>
      </c>
      <c r="F74" s="39" t="s">
        <v>946</v>
      </c>
      <c r="G74" s="17" t="s">
        <v>947</v>
      </c>
      <c r="H74" s="16">
        <v>16</v>
      </c>
      <c r="I74" s="17">
        <v>60312</v>
      </c>
      <c r="J74" s="17" t="s">
        <v>651</v>
      </c>
      <c r="K74" s="26" t="s">
        <v>948</v>
      </c>
      <c r="L74" s="27">
        <v>22301</v>
      </c>
      <c r="M74" s="16">
        <f t="shared" ca="1" si="2"/>
        <v>60</v>
      </c>
      <c r="N74" s="27">
        <v>31931</v>
      </c>
      <c r="O74" s="28">
        <f t="shared" si="3"/>
        <v>28</v>
      </c>
      <c r="P74" s="29">
        <v>2704</v>
      </c>
      <c r="Q74" s="30">
        <v>540.80000000000007</v>
      </c>
    </row>
    <row r="75" spans="1:17" s="31" customFormat="1" x14ac:dyDescent="0.3">
      <c r="A75" s="16">
        <v>37</v>
      </c>
      <c r="B75" s="17" t="s">
        <v>949</v>
      </c>
      <c r="C75" s="17" t="s">
        <v>647</v>
      </c>
      <c r="D75" s="17" t="s">
        <v>714</v>
      </c>
      <c r="E75" s="16">
        <v>136</v>
      </c>
      <c r="F75" s="39" t="s">
        <v>950</v>
      </c>
      <c r="G75" s="17" t="s">
        <v>951</v>
      </c>
      <c r="H75" s="16">
        <v>66</v>
      </c>
      <c r="I75" s="17">
        <v>60319</v>
      </c>
      <c r="J75" s="17" t="s">
        <v>651</v>
      </c>
      <c r="K75" s="26" t="s">
        <v>952</v>
      </c>
      <c r="L75" s="27">
        <v>24348</v>
      </c>
      <c r="M75" s="16">
        <f t="shared" ca="1" si="2"/>
        <v>55</v>
      </c>
      <c r="N75" s="27">
        <v>31151</v>
      </c>
      <c r="O75" s="28">
        <f t="shared" si="3"/>
        <v>31</v>
      </c>
      <c r="P75" s="29">
        <v>2184</v>
      </c>
      <c r="Q75" s="30">
        <v>436.8</v>
      </c>
    </row>
    <row r="76" spans="1:17" s="31" customFormat="1" x14ac:dyDescent="0.3">
      <c r="A76" s="16">
        <v>5</v>
      </c>
      <c r="B76" s="17" t="s">
        <v>953</v>
      </c>
      <c r="C76" s="17" t="s">
        <v>647</v>
      </c>
      <c r="D76" s="17" t="s">
        <v>660</v>
      </c>
      <c r="E76" s="16">
        <v>104</v>
      </c>
      <c r="F76" s="39" t="s">
        <v>954</v>
      </c>
      <c r="G76" s="17" t="s">
        <v>955</v>
      </c>
      <c r="H76" s="16">
        <v>60</v>
      </c>
      <c r="I76" s="17">
        <v>65202</v>
      </c>
      <c r="J76" s="17" t="s">
        <v>417</v>
      </c>
      <c r="K76" s="26" t="s">
        <v>956</v>
      </c>
      <c r="L76" s="27">
        <v>22613</v>
      </c>
      <c r="M76" s="16">
        <f t="shared" ca="1" si="2"/>
        <v>60</v>
      </c>
      <c r="N76" s="27">
        <v>32714</v>
      </c>
      <c r="O76" s="28">
        <f t="shared" si="3"/>
        <v>26</v>
      </c>
      <c r="P76" s="29">
        <v>2704</v>
      </c>
      <c r="Q76" s="30">
        <v>540.80000000000007</v>
      </c>
    </row>
    <row r="77" spans="1:17" s="31" customFormat="1" x14ac:dyDescent="0.3">
      <c r="A77" s="16">
        <v>97</v>
      </c>
      <c r="B77" s="17" t="s">
        <v>957</v>
      </c>
      <c r="C77" s="17" t="s">
        <v>647</v>
      </c>
      <c r="D77" s="17" t="s">
        <v>665</v>
      </c>
      <c r="E77" s="16">
        <v>196</v>
      </c>
      <c r="F77" s="39" t="s">
        <v>958</v>
      </c>
      <c r="G77" s="17" t="s">
        <v>959</v>
      </c>
      <c r="H77" s="16">
        <v>24</v>
      </c>
      <c r="I77" s="17">
        <v>60310</v>
      </c>
      <c r="J77" s="17" t="s">
        <v>651</v>
      </c>
      <c r="K77" s="26" t="s">
        <v>960</v>
      </c>
      <c r="L77" s="27">
        <v>24993</v>
      </c>
      <c r="M77" s="16">
        <f t="shared" ca="1" si="2"/>
        <v>53</v>
      </c>
      <c r="N77" s="27">
        <v>35400</v>
      </c>
      <c r="O77" s="28">
        <f t="shared" si="3"/>
        <v>19</v>
      </c>
      <c r="P77" s="29">
        <v>2704</v>
      </c>
      <c r="Q77" s="30">
        <v>540.80000000000007</v>
      </c>
    </row>
    <row r="78" spans="1:17" s="31" customFormat="1" x14ac:dyDescent="0.3">
      <c r="A78" s="16">
        <v>55</v>
      </c>
      <c r="B78" s="17" t="s">
        <v>961</v>
      </c>
      <c r="C78" s="17" t="s">
        <v>962</v>
      </c>
      <c r="D78" s="17" t="s">
        <v>747</v>
      </c>
      <c r="E78" s="16">
        <v>154</v>
      </c>
      <c r="F78" s="39" t="s">
        <v>963</v>
      </c>
      <c r="G78" s="17" t="s">
        <v>964</v>
      </c>
      <c r="H78" s="16">
        <v>3</v>
      </c>
      <c r="I78" s="17">
        <v>60318</v>
      </c>
      <c r="J78" s="17" t="s">
        <v>651</v>
      </c>
      <c r="K78" s="26" t="s">
        <v>965</v>
      </c>
      <c r="L78" s="27">
        <v>22370</v>
      </c>
      <c r="M78" s="16">
        <f t="shared" ca="1" si="2"/>
        <v>60</v>
      </c>
      <c r="N78" s="27">
        <v>32510</v>
      </c>
      <c r="O78" s="28">
        <f t="shared" si="3"/>
        <v>27</v>
      </c>
      <c r="P78" s="29">
        <v>4960</v>
      </c>
      <c r="Q78" s="30">
        <v>992</v>
      </c>
    </row>
    <row r="79" spans="1:17" s="31" customFormat="1" x14ac:dyDescent="0.3">
      <c r="A79" s="16">
        <v>75</v>
      </c>
      <c r="B79" s="17" t="s">
        <v>966</v>
      </c>
      <c r="C79" s="17" t="s">
        <v>647</v>
      </c>
      <c r="D79" s="17" t="s">
        <v>665</v>
      </c>
      <c r="E79" s="16">
        <v>174</v>
      </c>
      <c r="F79" s="39" t="s">
        <v>967</v>
      </c>
      <c r="G79" s="17" t="s">
        <v>968</v>
      </c>
      <c r="H79" s="16">
        <v>7</v>
      </c>
      <c r="I79" s="17">
        <v>60324</v>
      </c>
      <c r="J79" s="17" t="s">
        <v>651</v>
      </c>
      <c r="K79" s="26" t="s">
        <v>969</v>
      </c>
      <c r="L79" s="27">
        <v>27634</v>
      </c>
      <c r="M79" s="16">
        <f t="shared" ca="1" si="2"/>
        <v>46</v>
      </c>
      <c r="N79" s="27">
        <v>34179</v>
      </c>
      <c r="O79" s="28">
        <f t="shared" si="3"/>
        <v>22</v>
      </c>
      <c r="P79" s="29">
        <v>2704</v>
      </c>
      <c r="Q79" s="30">
        <v>540.80000000000007</v>
      </c>
    </row>
    <row r="80" spans="1:17" s="31" customFormat="1" x14ac:dyDescent="0.3">
      <c r="A80" s="16">
        <v>36</v>
      </c>
      <c r="B80" s="17" t="s">
        <v>970</v>
      </c>
      <c r="C80" s="17" t="s">
        <v>696</v>
      </c>
      <c r="D80" s="17" t="s">
        <v>697</v>
      </c>
      <c r="E80" s="16">
        <v>135</v>
      </c>
      <c r="F80" s="39" t="s">
        <v>971</v>
      </c>
      <c r="G80" s="17" t="s">
        <v>972</v>
      </c>
      <c r="H80" s="16">
        <v>56</v>
      </c>
      <c r="I80" s="17">
        <v>64292</v>
      </c>
      <c r="J80" s="17" t="s">
        <v>473</v>
      </c>
      <c r="K80" s="26" t="s">
        <v>973</v>
      </c>
      <c r="L80" s="27">
        <v>27629</v>
      </c>
      <c r="M80" s="16">
        <f t="shared" ca="1" si="2"/>
        <v>46</v>
      </c>
      <c r="N80" s="27">
        <v>37943</v>
      </c>
      <c r="O80" s="28">
        <f t="shared" si="3"/>
        <v>12</v>
      </c>
      <c r="P80" s="29">
        <v>3640</v>
      </c>
      <c r="Q80" s="30">
        <v>728</v>
      </c>
    </row>
    <row r="81" spans="1:17" s="31" customFormat="1" x14ac:dyDescent="0.3">
      <c r="A81" s="16">
        <v>128</v>
      </c>
      <c r="B81" s="17" t="s">
        <v>974</v>
      </c>
      <c r="C81" s="17" t="s">
        <v>731</v>
      </c>
      <c r="D81" s="17" t="s">
        <v>732</v>
      </c>
      <c r="E81" s="16">
        <v>227</v>
      </c>
      <c r="F81" s="39" t="s">
        <v>975</v>
      </c>
      <c r="G81" s="17" t="s">
        <v>976</v>
      </c>
      <c r="H81" s="16">
        <v>41</v>
      </c>
      <c r="I81" s="17">
        <v>65205</v>
      </c>
      <c r="J81" s="17" t="s">
        <v>417</v>
      </c>
      <c r="K81" s="26" t="s">
        <v>977</v>
      </c>
      <c r="L81" s="27">
        <v>21125</v>
      </c>
      <c r="M81" s="16">
        <f t="shared" ca="1" si="2"/>
        <v>64</v>
      </c>
      <c r="N81" s="27">
        <v>36773</v>
      </c>
      <c r="O81" s="28">
        <f t="shared" si="3"/>
        <v>15</v>
      </c>
      <c r="P81" s="29">
        <v>3520</v>
      </c>
      <c r="Q81" s="30">
        <v>704</v>
      </c>
    </row>
    <row r="82" spans="1:17" s="31" customFormat="1" x14ac:dyDescent="0.3">
      <c r="A82" s="16">
        <v>40</v>
      </c>
      <c r="B82" s="17" t="s">
        <v>978</v>
      </c>
      <c r="C82" s="17" t="s">
        <v>647</v>
      </c>
      <c r="D82" s="17" t="s">
        <v>760</v>
      </c>
      <c r="E82" s="16">
        <v>139</v>
      </c>
      <c r="F82" s="39" t="s">
        <v>979</v>
      </c>
      <c r="G82" s="17" t="s">
        <v>980</v>
      </c>
      <c r="H82" s="16">
        <v>7</v>
      </c>
      <c r="I82" s="17">
        <v>60313</v>
      </c>
      <c r="J82" s="17" t="s">
        <v>651</v>
      </c>
      <c r="K82" s="26" t="s">
        <v>981</v>
      </c>
      <c r="L82" s="27">
        <v>24124</v>
      </c>
      <c r="M82" s="16">
        <f t="shared" ca="1" si="2"/>
        <v>55</v>
      </c>
      <c r="N82" s="27">
        <v>31305</v>
      </c>
      <c r="O82" s="28">
        <f t="shared" si="3"/>
        <v>30</v>
      </c>
      <c r="P82" s="29">
        <v>2392</v>
      </c>
      <c r="Q82" s="30">
        <v>478.40000000000003</v>
      </c>
    </row>
    <row r="83" spans="1:17" s="31" customFormat="1" x14ac:dyDescent="0.3">
      <c r="A83" s="16">
        <v>130</v>
      </c>
      <c r="B83" s="17" t="s">
        <v>982</v>
      </c>
      <c r="C83" s="17" t="s">
        <v>731</v>
      </c>
      <c r="D83" s="17" t="s">
        <v>941</v>
      </c>
      <c r="E83" s="16">
        <v>229</v>
      </c>
      <c r="F83" s="39" t="s">
        <v>983</v>
      </c>
      <c r="G83" s="17" t="s">
        <v>984</v>
      </c>
      <c r="H83" s="16">
        <v>58</v>
      </c>
      <c r="I83" s="17">
        <v>60313</v>
      </c>
      <c r="J83" s="17" t="s">
        <v>651</v>
      </c>
      <c r="K83" s="26" t="s">
        <v>985</v>
      </c>
      <c r="L83" s="27">
        <v>30155</v>
      </c>
      <c r="M83" s="16">
        <f t="shared" ca="1" si="2"/>
        <v>39</v>
      </c>
      <c r="N83" s="27">
        <v>36820</v>
      </c>
      <c r="O83" s="28">
        <f t="shared" si="3"/>
        <v>15</v>
      </c>
      <c r="P83" s="29">
        <v>3080.0000000000005</v>
      </c>
      <c r="Q83" s="30">
        <v>616.00000000000011</v>
      </c>
    </row>
    <row r="84" spans="1:17" s="31" customFormat="1" x14ac:dyDescent="0.3">
      <c r="A84" s="16">
        <v>73</v>
      </c>
      <c r="B84" s="17" t="s">
        <v>986</v>
      </c>
      <c r="C84" s="17" t="s">
        <v>647</v>
      </c>
      <c r="D84" s="17" t="s">
        <v>660</v>
      </c>
      <c r="E84" s="16">
        <v>172</v>
      </c>
      <c r="F84" s="39" t="s">
        <v>987</v>
      </c>
      <c r="G84" s="17" t="s">
        <v>988</v>
      </c>
      <c r="H84" s="16">
        <v>42</v>
      </c>
      <c r="I84" s="17">
        <v>60324</v>
      </c>
      <c r="J84" s="17" t="s">
        <v>651</v>
      </c>
      <c r="K84" s="26" t="s">
        <v>989</v>
      </c>
      <c r="L84" s="27">
        <v>25730</v>
      </c>
      <c r="M84" s="16">
        <f t="shared" ca="1" si="2"/>
        <v>51</v>
      </c>
      <c r="N84" s="27">
        <v>34000</v>
      </c>
      <c r="O84" s="28">
        <f t="shared" si="3"/>
        <v>23</v>
      </c>
      <c r="P84" s="29">
        <v>2704</v>
      </c>
      <c r="Q84" s="30">
        <v>540.80000000000007</v>
      </c>
    </row>
    <row r="85" spans="1:17" s="31" customFormat="1" x14ac:dyDescent="0.3">
      <c r="A85" s="16">
        <v>89</v>
      </c>
      <c r="B85" s="17" t="s">
        <v>990</v>
      </c>
      <c r="C85" s="17" t="s">
        <v>647</v>
      </c>
      <c r="D85" s="17" t="s">
        <v>660</v>
      </c>
      <c r="E85" s="16">
        <v>188</v>
      </c>
      <c r="F85" s="39" t="s">
        <v>991</v>
      </c>
      <c r="G85" s="17" t="s">
        <v>992</v>
      </c>
      <c r="H85" s="16">
        <v>68</v>
      </c>
      <c r="I85" s="17">
        <v>64292</v>
      </c>
      <c r="J85" s="17" t="s">
        <v>473</v>
      </c>
      <c r="K85" s="26" t="s">
        <v>993</v>
      </c>
      <c r="L85" s="27">
        <v>33150</v>
      </c>
      <c r="M85" s="16">
        <f t="shared" ca="1" si="2"/>
        <v>31</v>
      </c>
      <c r="N85" s="27">
        <v>41588</v>
      </c>
      <c r="O85" s="28">
        <f t="shared" si="3"/>
        <v>2</v>
      </c>
      <c r="P85" s="29">
        <v>2704</v>
      </c>
      <c r="Q85" s="30">
        <v>540.80000000000007</v>
      </c>
    </row>
    <row r="86" spans="1:17" s="31" customFormat="1" x14ac:dyDescent="0.3">
      <c r="A86" s="16">
        <v>44</v>
      </c>
      <c r="B86" s="17" t="s">
        <v>994</v>
      </c>
      <c r="C86" s="17" t="s">
        <v>647</v>
      </c>
      <c r="D86" s="17" t="s">
        <v>660</v>
      </c>
      <c r="E86" s="16">
        <v>143</v>
      </c>
      <c r="F86" s="39" t="s">
        <v>995</v>
      </c>
      <c r="G86" s="17" t="s">
        <v>996</v>
      </c>
      <c r="H86" s="16">
        <v>20</v>
      </c>
      <c r="I86" s="17">
        <v>65204</v>
      </c>
      <c r="J86" s="17" t="s">
        <v>417</v>
      </c>
      <c r="K86" s="26" t="s">
        <v>997</v>
      </c>
      <c r="L86" s="27">
        <v>21846</v>
      </c>
      <c r="M86" s="16">
        <f t="shared" ca="1" si="2"/>
        <v>62</v>
      </c>
      <c r="N86" s="27">
        <v>31449</v>
      </c>
      <c r="O86" s="28">
        <f t="shared" si="3"/>
        <v>30</v>
      </c>
      <c r="P86" s="29">
        <v>2704</v>
      </c>
      <c r="Q86" s="30">
        <v>540.80000000000007</v>
      </c>
    </row>
    <row r="87" spans="1:17" s="31" customFormat="1" x14ac:dyDescent="0.3">
      <c r="A87" s="16">
        <v>127</v>
      </c>
      <c r="B87" s="17" t="s">
        <v>998</v>
      </c>
      <c r="C87" s="17" t="s">
        <v>647</v>
      </c>
      <c r="D87" s="17" t="s">
        <v>660</v>
      </c>
      <c r="E87" s="16">
        <v>226</v>
      </c>
      <c r="F87" s="39" t="s">
        <v>999</v>
      </c>
      <c r="G87" s="17" t="s">
        <v>1000</v>
      </c>
      <c r="H87" s="16">
        <v>21</v>
      </c>
      <c r="I87" s="17">
        <v>60322</v>
      </c>
      <c r="J87" s="17" t="s">
        <v>651</v>
      </c>
      <c r="K87" s="26" t="s">
        <v>1001</v>
      </c>
      <c r="L87" s="27">
        <v>22614</v>
      </c>
      <c r="M87" s="16">
        <f t="shared" ca="1" si="2"/>
        <v>59</v>
      </c>
      <c r="N87" s="27">
        <v>36773</v>
      </c>
      <c r="O87" s="28">
        <f t="shared" si="3"/>
        <v>15</v>
      </c>
      <c r="P87" s="29">
        <v>2288.0000000000005</v>
      </c>
      <c r="Q87" s="30">
        <v>457.60000000000014</v>
      </c>
    </row>
    <row r="88" spans="1:17" s="31" customFormat="1" x14ac:dyDescent="0.3">
      <c r="A88" s="16">
        <v>141</v>
      </c>
      <c r="B88" s="17" t="s">
        <v>1002</v>
      </c>
      <c r="C88" s="17" t="s">
        <v>647</v>
      </c>
      <c r="D88" s="17" t="s">
        <v>660</v>
      </c>
      <c r="E88" s="16">
        <v>240</v>
      </c>
      <c r="F88" s="39" t="s">
        <v>1003</v>
      </c>
      <c r="G88" s="17" t="s">
        <v>1004</v>
      </c>
      <c r="H88" s="16">
        <v>50</v>
      </c>
      <c r="I88" s="17">
        <v>65202</v>
      </c>
      <c r="J88" s="17" t="s">
        <v>417</v>
      </c>
      <c r="K88" s="26" t="s">
        <v>1005</v>
      </c>
      <c r="L88" s="27">
        <v>29462</v>
      </c>
      <c r="M88" s="16">
        <f t="shared" ca="1" si="2"/>
        <v>41</v>
      </c>
      <c r="N88" s="27">
        <v>37226</v>
      </c>
      <c r="O88" s="28">
        <f t="shared" si="3"/>
        <v>14</v>
      </c>
      <c r="P88" s="29">
        <v>2288.0000000000005</v>
      </c>
      <c r="Q88" s="30">
        <v>457.60000000000014</v>
      </c>
    </row>
    <row r="89" spans="1:17" s="31" customFormat="1" x14ac:dyDescent="0.3">
      <c r="A89" s="16">
        <v>33</v>
      </c>
      <c r="B89" s="17" t="s">
        <v>1006</v>
      </c>
      <c r="C89" s="17" t="s">
        <v>731</v>
      </c>
      <c r="D89" s="17" t="s">
        <v>737</v>
      </c>
      <c r="E89" s="16">
        <v>132</v>
      </c>
      <c r="F89" s="39" t="s">
        <v>1007</v>
      </c>
      <c r="G89" s="17" t="s">
        <v>1008</v>
      </c>
      <c r="H89" s="16">
        <v>3</v>
      </c>
      <c r="I89" s="17">
        <v>60312</v>
      </c>
      <c r="J89" s="17" t="s">
        <v>651</v>
      </c>
      <c r="K89" s="26" t="s">
        <v>1009</v>
      </c>
      <c r="L89" s="27">
        <v>26357</v>
      </c>
      <c r="M89" s="16">
        <f t="shared" ca="1" si="2"/>
        <v>49</v>
      </c>
      <c r="N89" s="27">
        <v>38241</v>
      </c>
      <c r="O89" s="28">
        <f t="shared" si="3"/>
        <v>11</v>
      </c>
      <c r="P89" s="29">
        <v>4160</v>
      </c>
      <c r="Q89" s="30">
        <v>832</v>
      </c>
    </row>
    <row r="90" spans="1:17" s="31" customFormat="1" x14ac:dyDescent="0.3">
      <c r="A90" s="16">
        <v>3</v>
      </c>
      <c r="B90" s="17" t="s">
        <v>1010</v>
      </c>
      <c r="C90" s="17" t="s">
        <v>731</v>
      </c>
      <c r="D90" s="17" t="s">
        <v>732</v>
      </c>
      <c r="E90" s="16">
        <v>102</v>
      </c>
      <c r="F90" s="39" t="s">
        <v>1011</v>
      </c>
      <c r="G90" s="17" t="s">
        <v>1012</v>
      </c>
      <c r="H90" s="16">
        <v>31</v>
      </c>
      <c r="I90" s="17">
        <v>60328</v>
      </c>
      <c r="J90" s="17" t="s">
        <v>651</v>
      </c>
      <c r="K90" s="26" t="s">
        <v>1013</v>
      </c>
      <c r="L90" s="27">
        <v>23656</v>
      </c>
      <c r="M90" s="16">
        <f t="shared" ca="1" si="2"/>
        <v>57</v>
      </c>
      <c r="N90" s="27">
        <v>24343</v>
      </c>
      <c r="O90" s="28">
        <f t="shared" si="3"/>
        <v>49</v>
      </c>
      <c r="P90" s="29">
        <v>4160</v>
      </c>
      <c r="Q90" s="30">
        <v>832</v>
      </c>
    </row>
    <row r="91" spans="1:17" s="31" customFormat="1" x14ac:dyDescent="0.3">
      <c r="A91" s="16">
        <v>12</v>
      </c>
      <c r="B91" s="17" t="s">
        <v>1014</v>
      </c>
      <c r="C91" s="17" t="s">
        <v>647</v>
      </c>
      <c r="D91" s="17" t="s">
        <v>665</v>
      </c>
      <c r="E91" s="16">
        <v>111</v>
      </c>
      <c r="F91" s="39" t="s">
        <v>1015</v>
      </c>
      <c r="G91" s="17" t="s">
        <v>1016</v>
      </c>
      <c r="H91" s="16">
        <v>56</v>
      </c>
      <c r="I91" s="17">
        <v>60316</v>
      </c>
      <c r="J91" s="17" t="s">
        <v>651</v>
      </c>
      <c r="K91" s="26" t="s">
        <v>1017</v>
      </c>
      <c r="L91" s="27">
        <v>20106</v>
      </c>
      <c r="M91" s="16">
        <f t="shared" ca="1" si="2"/>
        <v>66</v>
      </c>
      <c r="N91" s="27">
        <v>27529</v>
      </c>
      <c r="O91" s="28">
        <f t="shared" si="3"/>
        <v>40</v>
      </c>
      <c r="P91" s="29">
        <v>2704</v>
      </c>
      <c r="Q91" s="30">
        <v>540.80000000000007</v>
      </c>
    </row>
    <row r="92" spans="1:17" s="31" customFormat="1" x14ac:dyDescent="0.3">
      <c r="A92" s="16">
        <v>48</v>
      </c>
      <c r="B92" s="17" t="s">
        <v>1018</v>
      </c>
      <c r="C92" s="17" t="s">
        <v>647</v>
      </c>
      <c r="D92" s="17" t="s">
        <v>648</v>
      </c>
      <c r="E92" s="16">
        <v>147</v>
      </c>
      <c r="F92" s="39" t="s">
        <v>1019</v>
      </c>
      <c r="G92" s="17" t="s">
        <v>1020</v>
      </c>
      <c r="H92" s="16">
        <v>10</v>
      </c>
      <c r="I92" s="17">
        <v>60321</v>
      </c>
      <c r="J92" s="17" t="s">
        <v>651</v>
      </c>
      <c r="K92" s="26" t="s">
        <v>1021</v>
      </c>
      <c r="L92" s="27">
        <v>26109</v>
      </c>
      <c r="M92" s="16">
        <f t="shared" ca="1" si="2"/>
        <v>50</v>
      </c>
      <c r="N92" s="27">
        <v>31823</v>
      </c>
      <c r="O92" s="28">
        <f t="shared" si="3"/>
        <v>29</v>
      </c>
      <c r="P92" s="29">
        <v>2704</v>
      </c>
      <c r="Q92" s="30">
        <v>540.80000000000007</v>
      </c>
    </row>
    <row r="93" spans="1:17" s="31" customFormat="1" x14ac:dyDescent="0.3">
      <c r="A93" s="16">
        <v>86</v>
      </c>
      <c r="B93" s="17" t="s">
        <v>1022</v>
      </c>
      <c r="C93" s="17" t="s">
        <v>647</v>
      </c>
      <c r="D93" s="17" t="s">
        <v>665</v>
      </c>
      <c r="E93" s="16">
        <v>185</v>
      </c>
      <c r="F93" s="39" t="s">
        <v>1023</v>
      </c>
      <c r="G93" s="17" t="s">
        <v>1024</v>
      </c>
      <c r="H93" s="16">
        <v>63</v>
      </c>
      <c r="I93" s="17">
        <v>65203</v>
      </c>
      <c r="J93" s="17" t="s">
        <v>417</v>
      </c>
      <c r="K93" s="26" t="s">
        <v>1025</v>
      </c>
      <c r="L93" s="27">
        <v>24706</v>
      </c>
      <c r="M93" s="16">
        <f t="shared" ca="1" si="2"/>
        <v>54</v>
      </c>
      <c r="N93" s="27">
        <v>34867</v>
      </c>
      <c r="O93" s="28">
        <f t="shared" si="3"/>
        <v>20</v>
      </c>
      <c r="P93" s="29">
        <v>2704</v>
      </c>
      <c r="Q93" s="30">
        <v>540.80000000000007</v>
      </c>
    </row>
    <row r="94" spans="1:17" s="31" customFormat="1" x14ac:dyDescent="0.3">
      <c r="A94" s="16">
        <v>9</v>
      </c>
      <c r="B94" s="17" t="s">
        <v>1026</v>
      </c>
      <c r="C94" s="17" t="s">
        <v>647</v>
      </c>
      <c r="D94" s="17" t="s">
        <v>660</v>
      </c>
      <c r="E94" s="16">
        <v>108</v>
      </c>
      <c r="F94" s="39" t="s">
        <v>1027</v>
      </c>
      <c r="G94" s="17" t="s">
        <v>1028</v>
      </c>
      <c r="H94" s="16">
        <v>11</v>
      </c>
      <c r="I94" s="17">
        <v>60319</v>
      </c>
      <c r="J94" s="17" t="s">
        <v>651</v>
      </c>
      <c r="K94" s="26" t="s">
        <v>1029</v>
      </c>
      <c r="L94" s="27">
        <v>23742</v>
      </c>
      <c r="M94" s="16">
        <f t="shared" ca="1" si="2"/>
        <v>56</v>
      </c>
      <c r="N94" s="27">
        <v>34246</v>
      </c>
      <c r="O94" s="28">
        <f t="shared" si="3"/>
        <v>22</v>
      </c>
      <c r="P94" s="29">
        <v>2704</v>
      </c>
      <c r="Q94" s="30">
        <v>540.80000000000007</v>
      </c>
    </row>
    <row r="95" spans="1:17" x14ac:dyDescent="0.3">
      <c r="A95" s="16">
        <v>118</v>
      </c>
      <c r="B95" s="17" t="s">
        <v>1030</v>
      </c>
      <c r="C95" s="17" t="s">
        <v>654</v>
      </c>
      <c r="D95" s="17" t="s">
        <v>679</v>
      </c>
      <c r="E95" s="16">
        <v>217</v>
      </c>
      <c r="F95" s="39" t="s">
        <v>1031</v>
      </c>
      <c r="G95" s="17" t="s">
        <v>1032</v>
      </c>
      <c r="H95" s="16">
        <v>3</v>
      </c>
      <c r="I95" s="17">
        <v>60322</v>
      </c>
      <c r="J95" s="17" t="s">
        <v>651</v>
      </c>
      <c r="K95" s="26" t="s">
        <v>1033</v>
      </c>
      <c r="L95" s="27">
        <v>27155</v>
      </c>
      <c r="M95" s="16">
        <f t="shared" ca="1" si="2"/>
        <v>47</v>
      </c>
      <c r="N95" s="27">
        <v>36306</v>
      </c>
      <c r="O95" s="28">
        <f t="shared" si="3"/>
        <v>16</v>
      </c>
      <c r="P95" s="29">
        <v>1496.0000000000002</v>
      </c>
      <c r="Q95" s="30">
        <v>299.20000000000005</v>
      </c>
    </row>
    <row r="96" spans="1:17" s="31" customFormat="1" x14ac:dyDescent="0.3">
      <c r="A96" s="16">
        <v>70</v>
      </c>
      <c r="B96" s="17" t="s">
        <v>1034</v>
      </c>
      <c r="C96" s="17" t="s">
        <v>647</v>
      </c>
      <c r="D96" s="17" t="s">
        <v>665</v>
      </c>
      <c r="E96" s="16">
        <v>169</v>
      </c>
      <c r="F96" s="39" t="s">
        <v>1035</v>
      </c>
      <c r="G96" s="17" t="s">
        <v>1036</v>
      </c>
      <c r="H96" s="16">
        <v>27</v>
      </c>
      <c r="I96" s="17">
        <v>65205</v>
      </c>
      <c r="J96" s="17" t="s">
        <v>417</v>
      </c>
      <c r="K96" s="26" t="s">
        <v>1037</v>
      </c>
      <c r="L96" s="27">
        <v>29243</v>
      </c>
      <c r="M96" s="16">
        <f t="shared" ca="1" si="2"/>
        <v>41</v>
      </c>
      <c r="N96" s="27">
        <v>40517</v>
      </c>
      <c r="O96" s="28">
        <f t="shared" si="3"/>
        <v>5</v>
      </c>
      <c r="P96" s="29">
        <v>2704</v>
      </c>
      <c r="Q96" s="30">
        <v>540.80000000000007</v>
      </c>
    </row>
    <row r="97" spans="1:17" x14ac:dyDescent="0.3">
      <c r="A97" s="16">
        <v>58</v>
      </c>
      <c r="B97" s="17" t="s">
        <v>1038</v>
      </c>
      <c r="C97" s="17" t="s">
        <v>654</v>
      </c>
      <c r="D97" s="17" t="s">
        <v>679</v>
      </c>
      <c r="E97" s="16">
        <v>157</v>
      </c>
      <c r="F97" s="39" t="s">
        <v>1039</v>
      </c>
      <c r="G97" s="17" t="s">
        <v>1040</v>
      </c>
      <c r="H97" s="16">
        <v>68</v>
      </c>
      <c r="I97" s="17">
        <v>60317</v>
      </c>
      <c r="J97" s="17" t="s">
        <v>651</v>
      </c>
      <c r="K97" s="26" t="s">
        <v>1041</v>
      </c>
      <c r="L97" s="27">
        <v>25232</v>
      </c>
      <c r="M97" s="16">
        <f t="shared" ca="1" si="2"/>
        <v>52</v>
      </c>
      <c r="N97" s="27">
        <v>32589</v>
      </c>
      <c r="O97" s="28">
        <f t="shared" si="3"/>
        <v>27</v>
      </c>
      <c r="P97" s="29">
        <v>1768</v>
      </c>
      <c r="Q97" s="30">
        <v>353.6</v>
      </c>
    </row>
    <row r="98" spans="1:17" x14ac:dyDescent="0.3">
      <c r="A98" s="16">
        <v>43</v>
      </c>
      <c r="B98" s="17" t="s">
        <v>1042</v>
      </c>
      <c r="C98" s="17" t="s">
        <v>654</v>
      </c>
      <c r="D98" s="17" t="s">
        <v>679</v>
      </c>
      <c r="E98" s="16">
        <v>142</v>
      </c>
      <c r="F98" s="39" t="s">
        <v>1043</v>
      </c>
      <c r="G98" s="17" t="s">
        <v>1044</v>
      </c>
      <c r="H98" s="16">
        <v>35</v>
      </c>
      <c r="I98" s="17">
        <v>65208</v>
      </c>
      <c r="J98" s="17" t="s">
        <v>417</v>
      </c>
      <c r="K98" s="26" t="s">
        <v>1045</v>
      </c>
      <c r="L98" s="27">
        <v>29675</v>
      </c>
      <c r="M98" s="16">
        <f t="shared" ca="1" si="2"/>
        <v>40</v>
      </c>
      <c r="N98" s="27">
        <v>40878</v>
      </c>
      <c r="O98" s="28">
        <f t="shared" si="3"/>
        <v>4</v>
      </c>
      <c r="P98" s="29">
        <v>1768</v>
      </c>
      <c r="Q98" s="30">
        <v>353.6</v>
      </c>
    </row>
    <row r="99" spans="1:17" s="31" customFormat="1" x14ac:dyDescent="0.3">
      <c r="A99" s="16">
        <v>117</v>
      </c>
      <c r="B99" s="17" t="s">
        <v>1046</v>
      </c>
      <c r="C99" s="17" t="s">
        <v>647</v>
      </c>
      <c r="D99" s="17" t="s">
        <v>714</v>
      </c>
      <c r="E99" s="16">
        <v>216</v>
      </c>
      <c r="F99" s="39" t="s">
        <v>1047</v>
      </c>
      <c r="G99" s="17" t="s">
        <v>1048</v>
      </c>
      <c r="H99" s="16">
        <v>41</v>
      </c>
      <c r="I99" s="17">
        <v>60324</v>
      </c>
      <c r="J99" s="17" t="s">
        <v>651</v>
      </c>
      <c r="K99" s="26" t="s">
        <v>1049</v>
      </c>
      <c r="L99" s="27">
        <v>24187</v>
      </c>
      <c r="M99" s="16">
        <f t="shared" ca="1" si="2"/>
        <v>55</v>
      </c>
      <c r="N99" s="27">
        <v>36188</v>
      </c>
      <c r="O99" s="28">
        <f t="shared" si="3"/>
        <v>17</v>
      </c>
      <c r="P99" s="29">
        <v>1848</v>
      </c>
      <c r="Q99" s="30">
        <v>369.6</v>
      </c>
    </row>
    <row r="100" spans="1:17" s="31" customFormat="1" x14ac:dyDescent="0.3">
      <c r="A100" s="16">
        <v>138</v>
      </c>
      <c r="B100" s="17" t="s">
        <v>1050</v>
      </c>
      <c r="C100" s="17" t="s">
        <v>41</v>
      </c>
      <c r="D100" s="17" t="s">
        <v>41</v>
      </c>
      <c r="E100" s="16">
        <v>237</v>
      </c>
      <c r="F100" s="39" t="s">
        <v>1051</v>
      </c>
      <c r="G100" s="17" t="s">
        <v>1052</v>
      </c>
      <c r="H100" s="16">
        <v>25</v>
      </c>
      <c r="I100" s="17">
        <v>65208</v>
      </c>
      <c r="J100" s="17" t="s">
        <v>417</v>
      </c>
      <c r="K100" s="26" t="s">
        <v>1053</v>
      </c>
      <c r="L100" s="27">
        <v>29426</v>
      </c>
      <c r="M100" s="16">
        <f t="shared" ca="1" si="2"/>
        <v>41</v>
      </c>
      <c r="N100" s="27">
        <v>37068</v>
      </c>
      <c r="O100" s="28">
        <f t="shared" si="3"/>
        <v>14</v>
      </c>
      <c r="P100" s="29">
        <v>2904.0000000000005</v>
      </c>
      <c r="Q100" s="30">
        <v>580.80000000000007</v>
      </c>
    </row>
    <row r="101" spans="1:17" s="31" customFormat="1" x14ac:dyDescent="0.3">
      <c r="A101" s="16">
        <v>115</v>
      </c>
      <c r="B101" s="17" t="s">
        <v>1054</v>
      </c>
      <c r="C101" s="17" t="s">
        <v>647</v>
      </c>
      <c r="D101" s="17" t="s">
        <v>648</v>
      </c>
      <c r="E101" s="16">
        <v>214</v>
      </c>
      <c r="F101" s="39" t="s">
        <v>1055</v>
      </c>
      <c r="G101" s="17" t="s">
        <v>1056</v>
      </c>
      <c r="H101" s="16">
        <v>45</v>
      </c>
      <c r="I101" s="17">
        <v>60322</v>
      </c>
      <c r="J101" s="17" t="s">
        <v>651</v>
      </c>
      <c r="K101" s="26" t="s">
        <v>1057</v>
      </c>
      <c r="L101" s="27">
        <v>28873</v>
      </c>
      <c r="M101" s="16">
        <f t="shared" ca="1" si="2"/>
        <v>42</v>
      </c>
      <c r="N101" s="27">
        <v>36165</v>
      </c>
      <c r="O101" s="28">
        <f t="shared" si="3"/>
        <v>17</v>
      </c>
      <c r="P101" s="29">
        <v>2288.0000000000005</v>
      </c>
      <c r="Q101" s="30">
        <v>457.60000000000014</v>
      </c>
    </row>
    <row r="102" spans="1:17" s="31" customFormat="1" x14ac:dyDescent="0.3">
      <c r="A102" s="16">
        <v>103</v>
      </c>
      <c r="B102" s="17" t="s">
        <v>1058</v>
      </c>
      <c r="C102" s="17" t="s">
        <v>731</v>
      </c>
      <c r="D102" s="17" t="s">
        <v>732</v>
      </c>
      <c r="E102" s="16">
        <v>202</v>
      </c>
      <c r="F102" s="39" t="s">
        <v>1059</v>
      </c>
      <c r="G102" s="17" t="s">
        <v>1060</v>
      </c>
      <c r="H102" s="16">
        <v>53</v>
      </c>
      <c r="I102" s="17">
        <v>60321</v>
      </c>
      <c r="J102" s="17" t="s">
        <v>651</v>
      </c>
      <c r="K102" s="26" t="s">
        <v>1061</v>
      </c>
      <c r="L102" s="27">
        <v>23037</v>
      </c>
      <c r="M102" s="16">
        <f t="shared" ca="1" si="2"/>
        <v>58</v>
      </c>
      <c r="N102" s="27">
        <v>35652</v>
      </c>
      <c r="O102" s="28">
        <f t="shared" si="3"/>
        <v>18</v>
      </c>
      <c r="P102" s="29">
        <v>3520</v>
      </c>
      <c r="Q102" s="30">
        <v>704</v>
      </c>
    </row>
    <row r="103" spans="1:17" s="31" customFormat="1" x14ac:dyDescent="0.3">
      <c r="A103" s="16">
        <v>129</v>
      </c>
      <c r="B103" s="17" t="s">
        <v>1062</v>
      </c>
      <c r="C103" s="17" t="s">
        <v>647</v>
      </c>
      <c r="D103" s="17" t="s">
        <v>714</v>
      </c>
      <c r="E103" s="16">
        <v>228</v>
      </c>
      <c r="F103" s="39" t="s">
        <v>1063</v>
      </c>
      <c r="G103" s="17" t="s">
        <v>1064</v>
      </c>
      <c r="H103" s="16">
        <v>37</v>
      </c>
      <c r="I103" s="17">
        <v>65205</v>
      </c>
      <c r="J103" s="17" t="s">
        <v>417</v>
      </c>
      <c r="K103" s="26" t="s">
        <v>1065</v>
      </c>
      <c r="L103" s="27">
        <v>27127</v>
      </c>
      <c r="M103" s="16">
        <f t="shared" ca="1" si="2"/>
        <v>47</v>
      </c>
      <c r="N103" s="27">
        <v>36794</v>
      </c>
      <c r="O103" s="28">
        <f t="shared" si="3"/>
        <v>15</v>
      </c>
      <c r="P103" s="29">
        <v>1848</v>
      </c>
      <c r="Q103" s="30">
        <v>369.6</v>
      </c>
    </row>
    <row r="104" spans="1:17" s="31" customFormat="1" x14ac:dyDescent="0.3">
      <c r="A104" s="16">
        <v>78</v>
      </c>
      <c r="B104" s="17" t="s">
        <v>1066</v>
      </c>
      <c r="C104" s="17" t="s">
        <v>647</v>
      </c>
      <c r="D104" s="17" t="s">
        <v>714</v>
      </c>
      <c r="E104" s="16">
        <v>177</v>
      </c>
      <c r="F104" s="39" t="s">
        <v>1063</v>
      </c>
      <c r="G104" s="17" t="s">
        <v>1067</v>
      </c>
      <c r="H104" s="16">
        <v>32</v>
      </c>
      <c r="I104" s="17">
        <v>55126</v>
      </c>
      <c r="J104" s="17" t="s">
        <v>450</v>
      </c>
      <c r="K104" s="26" t="s">
        <v>1068</v>
      </c>
      <c r="L104" s="27">
        <v>21584</v>
      </c>
      <c r="M104" s="16">
        <f t="shared" ca="1" si="2"/>
        <v>62</v>
      </c>
      <c r="N104" s="27">
        <v>35689</v>
      </c>
      <c r="O104" s="28">
        <f t="shared" si="3"/>
        <v>18</v>
      </c>
      <c r="P104" s="29">
        <v>2184</v>
      </c>
      <c r="Q104" s="30">
        <v>436.8</v>
      </c>
    </row>
    <row r="105" spans="1:17" s="31" customFormat="1" x14ac:dyDescent="0.3">
      <c r="A105" s="16">
        <v>26</v>
      </c>
      <c r="B105" s="17" t="s">
        <v>1069</v>
      </c>
      <c r="C105" s="17" t="s">
        <v>647</v>
      </c>
      <c r="D105" s="17" t="s">
        <v>648</v>
      </c>
      <c r="E105" s="16">
        <v>125</v>
      </c>
      <c r="F105" s="39" t="s">
        <v>1070</v>
      </c>
      <c r="G105" s="17" t="s">
        <v>1071</v>
      </c>
      <c r="H105" s="16">
        <v>32</v>
      </c>
      <c r="I105" s="17">
        <v>65204</v>
      </c>
      <c r="J105" s="17" t="s">
        <v>417</v>
      </c>
      <c r="K105" s="26" t="s">
        <v>1072</v>
      </c>
      <c r="L105" s="27">
        <v>22201</v>
      </c>
      <c r="M105" s="16">
        <f t="shared" ca="1" si="2"/>
        <v>61</v>
      </c>
      <c r="N105" s="27">
        <v>33124</v>
      </c>
      <c r="O105" s="28">
        <f t="shared" si="3"/>
        <v>25</v>
      </c>
      <c r="P105" s="29">
        <v>2704</v>
      </c>
      <c r="Q105" s="30">
        <v>540.80000000000007</v>
      </c>
    </row>
    <row r="106" spans="1:17" s="31" customFormat="1" x14ac:dyDescent="0.3">
      <c r="A106" s="16">
        <v>106</v>
      </c>
      <c r="B106" s="17" t="s">
        <v>1073</v>
      </c>
      <c r="C106" s="17" t="s">
        <v>647</v>
      </c>
      <c r="D106" s="17" t="s">
        <v>665</v>
      </c>
      <c r="E106" s="16">
        <v>205</v>
      </c>
      <c r="F106" s="39" t="s">
        <v>1074</v>
      </c>
      <c r="G106" s="17" t="s">
        <v>1075</v>
      </c>
      <c r="H106" s="16">
        <v>42</v>
      </c>
      <c r="I106" s="17">
        <v>65207</v>
      </c>
      <c r="J106" s="17" t="s">
        <v>417</v>
      </c>
      <c r="K106" s="26" t="s">
        <v>1076</v>
      </c>
      <c r="L106" s="27">
        <v>28456</v>
      </c>
      <c r="M106" s="16">
        <f t="shared" ca="1" si="2"/>
        <v>44</v>
      </c>
      <c r="N106" s="27">
        <v>35921</v>
      </c>
      <c r="O106" s="28">
        <f t="shared" si="3"/>
        <v>17</v>
      </c>
      <c r="P106" s="29">
        <v>2288.0000000000005</v>
      </c>
      <c r="Q106" s="30">
        <v>457.60000000000014</v>
      </c>
    </row>
    <row r="107" spans="1:17" s="31" customFormat="1" x14ac:dyDescent="0.3">
      <c r="A107" s="16">
        <v>42</v>
      </c>
      <c r="B107" s="17" t="s">
        <v>1077</v>
      </c>
      <c r="C107" s="17" t="s">
        <v>647</v>
      </c>
      <c r="D107" s="17" t="s">
        <v>665</v>
      </c>
      <c r="E107" s="16">
        <v>141</v>
      </c>
      <c r="F107" s="39" t="s">
        <v>1078</v>
      </c>
      <c r="G107" s="17" t="s">
        <v>1079</v>
      </c>
      <c r="H107" s="16">
        <v>18</v>
      </c>
      <c r="I107" s="17">
        <v>65204</v>
      </c>
      <c r="J107" s="17" t="s">
        <v>417</v>
      </c>
      <c r="K107" s="26" t="s">
        <v>1080</v>
      </c>
      <c r="L107" s="27">
        <v>22839</v>
      </c>
      <c r="M107" s="16">
        <f t="shared" ca="1" si="2"/>
        <v>59</v>
      </c>
      <c r="N107" s="27">
        <v>31346</v>
      </c>
      <c r="O107" s="28">
        <f t="shared" si="3"/>
        <v>30</v>
      </c>
      <c r="P107" s="29">
        <v>2704</v>
      </c>
      <c r="Q107" s="30">
        <v>540.80000000000007</v>
      </c>
    </row>
    <row r="108" spans="1:17" s="31" customFormat="1" x14ac:dyDescent="0.3">
      <c r="A108" s="16">
        <v>77</v>
      </c>
      <c r="B108" s="17" t="s">
        <v>1081</v>
      </c>
      <c r="C108" s="17" t="s">
        <v>647</v>
      </c>
      <c r="D108" s="17" t="s">
        <v>760</v>
      </c>
      <c r="E108" s="16">
        <v>176</v>
      </c>
      <c r="F108" s="39" t="s">
        <v>1082</v>
      </c>
      <c r="G108" s="17" t="s">
        <v>1083</v>
      </c>
      <c r="H108" s="16">
        <v>35</v>
      </c>
      <c r="I108" s="17">
        <v>60320</v>
      </c>
      <c r="J108" s="17" t="s">
        <v>651</v>
      </c>
      <c r="K108" s="26" t="s">
        <v>1084</v>
      </c>
      <c r="L108" s="27">
        <v>26598</v>
      </c>
      <c r="M108" s="16">
        <f t="shared" ca="1" si="2"/>
        <v>49</v>
      </c>
      <c r="N108" s="27">
        <v>34218</v>
      </c>
      <c r="O108" s="28">
        <f t="shared" si="3"/>
        <v>22</v>
      </c>
      <c r="P108" s="29">
        <v>2392</v>
      </c>
      <c r="Q108" s="30">
        <v>478.40000000000003</v>
      </c>
    </row>
    <row r="109" spans="1:17" x14ac:dyDescent="0.3">
      <c r="A109" s="16">
        <v>123</v>
      </c>
      <c r="B109" s="17" t="s">
        <v>1085</v>
      </c>
      <c r="C109" s="17" t="s">
        <v>654</v>
      </c>
      <c r="D109" s="17" t="s">
        <v>679</v>
      </c>
      <c r="E109" s="16">
        <v>222</v>
      </c>
      <c r="F109" s="39" t="s">
        <v>1086</v>
      </c>
      <c r="G109" s="17" t="s">
        <v>1087</v>
      </c>
      <c r="H109" s="16">
        <v>44</v>
      </c>
      <c r="I109" s="17">
        <v>65209</v>
      </c>
      <c r="J109" s="17" t="s">
        <v>417</v>
      </c>
      <c r="K109" s="26" t="s">
        <v>1088</v>
      </c>
      <c r="L109" s="27">
        <v>30288</v>
      </c>
      <c r="M109" s="16">
        <f t="shared" ca="1" si="2"/>
        <v>38</v>
      </c>
      <c r="N109" s="27">
        <v>36591</v>
      </c>
      <c r="O109" s="28">
        <f t="shared" si="3"/>
        <v>16</v>
      </c>
      <c r="P109" s="29">
        <v>1496.0000000000002</v>
      </c>
      <c r="Q109" s="30">
        <v>299.20000000000005</v>
      </c>
    </row>
    <row r="110" spans="1:17" s="31" customFormat="1" x14ac:dyDescent="0.3">
      <c r="A110" s="16">
        <v>105</v>
      </c>
      <c r="B110" s="17" t="s">
        <v>1089</v>
      </c>
      <c r="C110" s="17" t="s">
        <v>731</v>
      </c>
      <c r="D110" s="17" t="s">
        <v>732</v>
      </c>
      <c r="E110" s="16">
        <v>204</v>
      </c>
      <c r="F110" s="39" t="s">
        <v>1090</v>
      </c>
      <c r="G110" s="17" t="s">
        <v>1091</v>
      </c>
      <c r="H110" s="16">
        <v>22</v>
      </c>
      <c r="I110" s="17">
        <v>55299</v>
      </c>
      <c r="J110" s="17" t="s">
        <v>676</v>
      </c>
      <c r="K110" s="26" t="s">
        <v>1092</v>
      </c>
      <c r="L110" s="27">
        <v>25423</v>
      </c>
      <c r="M110" s="16">
        <f t="shared" ca="1" si="2"/>
        <v>52</v>
      </c>
      <c r="N110" s="27">
        <v>35912</v>
      </c>
      <c r="O110" s="28">
        <f t="shared" si="3"/>
        <v>17</v>
      </c>
      <c r="P110" s="29">
        <v>3520</v>
      </c>
      <c r="Q110" s="30">
        <v>704</v>
      </c>
    </row>
    <row r="111" spans="1:17" s="31" customFormat="1" x14ac:dyDescent="0.3">
      <c r="A111" s="16">
        <v>54</v>
      </c>
      <c r="B111" s="17" t="s">
        <v>1093</v>
      </c>
      <c r="C111" s="17" t="s">
        <v>647</v>
      </c>
      <c r="D111" s="17" t="s">
        <v>660</v>
      </c>
      <c r="E111" s="16">
        <v>153</v>
      </c>
      <c r="F111" s="39" t="s">
        <v>1094</v>
      </c>
      <c r="G111" s="17" t="s">
        <v>1095</v>
      </c>
      <c r="H111" s="16">
        <v>38</v>
      </c>
      <c r="I111" s="17">
        <v>64296</v>
      </c>
      <c r="J111" s="17" t="s">
        <v>473</v>
      </c>
      <c r="K111" s="26" t="s">
        <v>1096</v>
      </c>
      <c r="L111" s="27">
        <v>20274</v>
      </c>
      <c r="M111" s="16">
        <f t="shared" ca="1" si="2"/>
        <v>66</v>
      </c>
      <c r="N111" s="27">
        <v>32444</v>
      </c>
      <c r="O111" s="28">
        <f t="shared" si="3"/>
        <v>27</v>
      </c>
      <c r="P111" s="29">
        <v>2704</v>
      </c>
      <c r="Q111" s="30">
        <v>540.80000000000007</v>
      </c>
    </row>
    <row r="112" spans="1:17" s="31" customFormat="1" x14ac:dyDescent="0.3">
      <c r="A112" s="16">
        <v>96</v>
      </c>
      <c r="B112" s="17" t="s">
        <v>1097</v>
      </c>
      <c r="C112" s="17" t="s">
        <v>647</v>
      </c>
      <c r="D112" s="17" t="s">
        <v>660</v>
      </c>
      <c r="E112" s="16">
        <v>195</v>
      </c>
      <c r="F112" s="39" t="s">
        <v>1098</v>
      </c>
      <c r="G112" s="17" t="s">
        <v>1099</v>
      </c>
      <c r="H112" s="16">
        <v>49</v>
      </c>
      <c r="I112" s="17">
        <v>65203</v>
      </c>
      <c r="J112" s="17" t="s">
        <v>417</v>
      </c>
      <c r="K112" s="26" t="s">
        <v>1100</v>
      </c>
      <c r="L112" s="27">
        <v>26768</v>
      </c>
      <c r="M112" s="16">
        <f t="shared" ca="1" si="2"/>
        <v>48</v>
      </c>
      <c r="N112" s="27">
        <v>35380</v>
      </c>
      <c r="O112" s="28">
        <f t="shared" si="3"/>
        <v>19</v>
      </c>
      <c r="P112" s="29">
        <v>2704</v>
      </c>
      <c r="Q112" s="30">
        <v>540.80000000000007</v>
      </c>
    </row>
    <row r="113" spans="1:17" s="31" customFormat="1" x14ac:dyDescent="0.3">
      <c r="A113" s="16">
        <v>45</v>
      </c>
      <c r="B113" s="17" t="s">
        <v>1101</v>
      </c>
      <c r="C113" s="17" t="s">
        <v>647</v>
      </c>
      <c r="D113" s="17" t="s">
        <v>665</v>
      </c>
      <c r="E113" s="16">
        <v>144</v>
      </c>
      <c r="F113" s="39" t="s">
        <v>1102</v>
      </c>
      <c r="G113" s="17" t="s">
        <v>1103</v>
      </c>
      <c r="H113" s="16">
        <v>50</v>
      </c>
      <c r="I113" s="17">
        <v>65203</v>
      </c>
      <c r="J113" s="17" t="s">
        <v>417</v>
      </c>
      <c r="K113" s="26" t="s">
        <v>1104</v>
      </c>
      <c r="L113" s="27">
        <v>22091</v>
      </c>
      <c r="M113" s="16">
        <f t="shared" ca="1" si="2"/>
        <v>61</v>
      </c>
      <c r="N113" s="27">
        <v>31565</v>
      </c>
      <c r="O113" s="28">
        <f t="shared" si="3"/>
        <v>29</v>
      </c>
      <c r="P113" s="29">
        <v>2704</v>
      </c>
      <c r="Q113" s="30">
        <v>540.80000000000007</v>
      </c>
    </row>
    <row r="114" spans="1:17" s="31" customFormat="1" x14ac:dyDescent="0.3">
      <c r="A114" s="16">
        <v>95</v>
      </c>
      <c r="B114" s="17" t="s">
        <v>1105</v>
      </c>
      <c r="C114" s="17" t="s">
        <v>647</v>
      </c>
      <c r="D114" s="17" t="s">
        <v>660</v>
      </c>
      <c r="E114" s="16">
        <v>194</v>
      </c>
      <c r="F114" s="39" t="s">
        <v>1106</v>
      </c>
      <c r="G114" s="17" t="s">
        <v>1107</v>
      </c>
      <c r="H114" s="16">
        <v>13</v>
      </c>
      <c r="I114" s="17">
        <v>65205</v>
      </c>
      <c r="J114" s="17" t="s">
        <v>417</v>
      </c>
      <c r="K114" s="26" t="s">
        <v>1108</v>
      </c>
      <c r="L114" s="27">
        <v>27862</v>
      </c>
      <c r="M114" s="16">
        <f t="shared" ca="1" si="2"/>
        <v>45</v>
      </c>
      <c r="N114" s="27">
        <v>35338</v>
      </c>
      <c r="O114" s="28">
        <f t="shared" si="3"/>
        <v>19</v>
      </c>
      <c r="P114" s="29">
        <v>2704</v>
      </c>
      <c r="Q114" s="30">
        <v>540.80000000000007</v>
      </c>
    </row>
    <row r="115" spans="1:17" s="31" customFormat="1" x14ac:dyDescent="0.3">
      <c r="A115" s="16">
        <v>137</v>
      </c>
      <c r="B115" s="17" t="s">
        <v>1109</v>
      </c>
      <c r="C115" s="17" t="s">
        <v>647</v>
      </c>
      <c r="D115" s="17" t="s">
        <v>648</v>
      </c>
      <c r="E115" s="16">
        <v>236</v>
      </c>
      <c r="F115" s="39" t="s">
        <v>1110</v>
      </c>
      <c r="G115" s="17" t="s">
        <v>1111</v>
      </c>
      <c r="H115" s="16">
        <v>6</v>
      </c>
      <c r="I115" s="17">
        <v>60311</v>
      </c>
      <c r="J115" s="17" t="s">
        <v>651</v>
      </c>
      <c r="K115" s="26" t="s">
        <v>1112</v>
      </c>
      <c r="L115" s="27">
        <v>30316</v>
      </c>
      <c r="M115" s="16">
        <f t="shared" ca="1" si="2"/>
        <v>38</v>
      </c>
      <c r="N115" s="27">
        <v>37043</v>
      </c>
      <c r="O115" s="28">
        <f t="shared" si="3"/>
        <v>14</v>
      </c>
      <c r="P115" s="29">
        <v>2288.0000000000005</v>
      </c>
      <c r="Q115" s="30">
        <v>457.60000000000014</v>
      </c>
    </row>
    <row r="116" spans="1:17" s="31" customFormat="1" x14ac:dyDescent="0.3">
      <c r="A116" s="16">
        <v>122</v>
      </c>
      <c r="B116" s="17" t="s">
        <v>1113</v>
      </c>
      <c r="C116" s="17" t="s">
        <v>647</v>
      </c>
      <c r="D116" s="17" t="s">
        <v>648</v>
      </c>
      <c r="E116" s="16">
        <v>221</v>
      </c>
      <c r="F116" s="39" t="s">
        <v>1114</v>
      </c>
      <c r="G116" s="17" t="s">
        <v>1115</v>
      </c>
      <c r="H116" s="16">
        <v>11</v>
      </c>
      <c r="I116" s="17">
        <v>60323</v>
      </c>
      <c r="J116" s="17" t="s">
        <v>651</v>
      </c>
      <c r="K116" s="26" t="s">
        <v>1116</v>
      </c>
      <c r="L116" s="27">
        <v>27906</v>
      </c>
      <c r="M116" s="16">
        <f t="shared" ca="1" si="2"/>
        <v>45</v>
      </c>
      <c r="N116" s="27">
        <v>36560</v>
      </c>
      <c r="O116" s="28">
        <f t="shared" si="3"/>
        <v>16</v>
      </c>
      <c r="P116" s="29">
        <v>2288.0000000000005</v>
      </c>
      <c r="Q116" s="30">
        <v>457.60000000000014</v>
      </c>
    </row>
    <row r="117" spans="1:17" s="31" customFormat="1" x14ac:dyDescent="0.3">
      <c r="A117" s="16">
        <v>104</v>
      </c>
      <c r="B117" s="17" t="s">
        <v>1117</v>
      </c>
      <c r="C117" s="17" t="s">
        <v>647</v>
      </c>
      <c r="D117" s="17" t="s">
        <v>648</v>
      </c>
      <c r="E117" s="16">
        <v>203</v>
      </c>
      <c r="F117" s="39" t="s">
        <v>1118</v>
      </c>
      <c r="G117" s="17" t="s">
        <v>1119</v>
      </c>
      <c r="H117" s="16">
        <v>30</v>
      </c>
      <c r="I117" s="17">
        <v>65201</v>
      </c>
      <c r="J117" s="17" t="s">
        <v>417</v>
      </c>
      <c r="K117" s="26" t="s">
        <v>1120</v>
      </c>
      <c r="L117" s="27">
        <v>26778</v>
      </c>
      <c r="M117" s="16">
        <f t="shared" ca="1" si="2"/>
        <v>48</v>
      </c>
      <c r="N117" s="27">
        <v>35707</v>
      </c>
      <c r="O117" s="28">
        <f t="shared" si="3"/>
        <v>18</v>
      </c>
      <c r="P117" s="29">
        <v>2288.0000000000005</v>
      </c>
      <c r="Q117" s="30">
        <v>457.60000000000014</v>
      </c>
    </row>
    <row r="118" spans="1:17" s="31" customFormat="1" x14ac:dyDescent="0.3">
      <c r="A118" s="16">
        <v>133</v>
      </c>
      <c r="B118" s="17" t="s">
        <v>1121</v>
      </c>
      <c r="C118" s="17" t="s">
        <v>647</v>
      </c>
      <c r="D118" s="17" t="s">
        <v>660</v>
      </c>
      <c r="E118" s="16">
        <v>232</v>
      </c>
      <c r="F118" s="39" t="s">
        <v>1122</v>
      </c>
      <c r="G118" s="17" t="s">
        <v>1123</v>
      </c>
      <c r="H118" s="16">
        <v>50</v>
      </c>
      <c r="I118" s="17">
        <v>55129</v>
      </c>
      <c r="J118" s="17" t="s">
        <v>450</v>
      </c>
      <c r="K118" s="26" t="s">
        <v>1124</v>
      </c>
      <c r="L118" s="27">
        <v>29497</v>
      </c>
      <c r="M118" s="16">
        <f t="shared" ca="1" si="2"/>
        <v>41</v>
      </c>
      <c r="N118" s="27">
        <v>36910</v>
      </c>
      <c r="O118" s="28">
        <f t="shared" si="3"/>
        <v>15</v>
      </c>
      <c r="P118" s="29">
        <v>2288.0000000000005</v>
      </c>
      <c r="Q118" s="30">
        <v>457.60000000000014</v>
      </c>
    </row>
    <row r="119" spans="1:17" s="31" customFormat="1" x14ac:dyDescent="0.3">
      <c r="A119" s="16">
        <v>25</v>
      </c>
      <c r="B119" s="17" t="s">
        <v>1125</v>
      </c>
      <c r="C119" s="17" t="s">
        <v>654</v>
      </c>
      <c r="D119" s="17" t="s">
        <v>655</v>
      </c>
      <c r="E119" s="16">
        <v>124</v>
      </c>
      <c r="F119" s="39" t="s">
        <v>1126</v>
      </c>
      <c r="G119" s="17" t="s">
        <v>1127</v>
      </c>
      <c r="H119" s="16">
        <v>60</v>
      </c>
      <c r="I119" s="17">
        <v>60311</v>
      </c>
      <c r="J119" s="17" t="s">
        <v>651</v>
      </c>
      <c r="K119" s="26" t="s">
        <v>1128</v>
      </c>
      <c r="L119" s="27">
        <v>20639</v>
      </c>
      <c r="M119" s="16">
        <f t="shared" ca="1" si="2"/>
        <v>65</v>
      </c>
      <c r="N119" s="27">
        <v>28928</v>
      </c>
      <c r="O119" s="28">
        <f t="shared" si="3"/>
        <v>37</v>
      </c>
      <c r="P119" s="29">
        <v>4160</v>
      </c>
      <c r="Q119" s="30">
        <v>832</v>
      </c>
    </row>
    <row r="120" spans="1:17" s="31" customFormat="1" x14ac:dyDescent="0.3">
      <c r="A120" s="16">
        <v>132</v>
      </c>
      <c r="B120" s="17" t="s">
        <v>1129</v>
      </c>
      <c r="C120" s="17" t="s">
        <v>654</v>
      </c>
      <c r="D120" s="17" t="s">
        <v>655</v>
      </c>
      <c r="E120" s="16">
        <v>231</v>
      </c>
      <c r="F120" s="39" t="s">
        <v>1130</v>
      </c>
      <c r="G120" s="17" t="s">
        <v>1131</v>
      </c>
      <c r="H120" s="16">
        <v>32</v>
      </c>
      <c r="I120" s="17">
        <v>65205</v>
      </c>
      <c r="J120" s="17" t="s">
        <v>417</v>
      </c>
      <c r="K120" s="26" t="s">
        <v>1132</v>
      </c>
      <c r="L120" s="27">
        <v>29113</v>
      </c>
      <c r="M120" s="16">
        <f t="shared" ca="1" si="2"/>
        <v>42</v>
      </c>
      <c r="N120" s="27">
        <v>36866</v>
      </c>
      <c r="O120" s="28">
        <f t="shared" si="3"/>
        <v>15</v>
      </c>
      <c r="P120" s="29">
        <v>3520</v>
      </c>
      <c r="Q120" s="30">
        <v>704</v>
      </c>
    </row>
    <row r="121" spans="1:17" s="31" customFormat="1" x14ac:dyDescent="0.3">
      <c r="A121" s="16">
        <v>68</v>
      </c>
      <c r="B121" s="17" t="s">
        <v>1133</v>
      </c>
      <c r="C121" s="17" t="s">
        <v>647</v>
      </c>
      <c r="D121" s="17" t="s">
        <v>648</v>
      </c>
      <c r="E121" s="16">
        <v>167</v>
      </c>
      <c r="F121" s="39" t="s">
        <v>1134</v>
      </c>
      <c r="G121" s="17" t="s">
        <v>1135</v>
      </c>
      <c r="H121" s="16">
        <v>66</v>
      </c>
      <c r="I121" s="17">
        <v>64293</v>
      </c>
      <c r="J121" s="17" t="s">
        <v>473</v>
      </c>
      <c r="K121" s="26" t="s">
        <v>1136</v>
      </c>
      <c r="L121" s="27">
        <v>23198</v>
      </c>
      <c r="M121" s="16">
        <f t="shared" ca="1" si="2"/>
        <v>58</v>
      </c>
      <c r="N121" s="27">
        <v>33532</v>
      </c>
      <c r="O121" s="28">
        <f t="shared" si="3"/>
        <v>24</v>
      </c>
      <c r="P121" s="29">
        <v>2704</v>
      </c>
      <c r="Q121" s="30">
        <v>540.80000000000007</v>
      </c>
    </row>
    <row r="122" spans="1:17" s="31" customFormat="1" x14ac:dyDescent="0.3">
      <c r="A122" s="16">
        <v>102</v>
      </c>
      <c r="B122" s="17" t="s">
        <v>1137</v>
      </c>
      <c r="C122" s="17" t="s">
        <v>647</v>
      </c>
      <c r="D122" s="17" t="s">
        <v>648</v>
      </c>
      <c r="E122" s="16">
        <v>201</v>
      </c>
      <c r="F122" s="39" t="s">
        <v>1138</v>
      </c>
      <c r="G122" s="17" t="s">
        <v>1139</v>
      </c>
      <c r="H122" s="16">
        <v>45</v>
      </c>
      <c r="I122" s="17">
        <v>60315</v>
      </c>
      <c r="J122" s="17" t="s">
        <v>651</v>
      </c>
      <c r="K122" s="26" t="s">
        <v>1140</v>
      </c>
      <c r="L122" s="27">
        <v>24656</v>
      </c>
      <c r="M122" s="16">
        <f t="shared" ca="1" si="2"/>
        <v>54</v>
      </c>
      <c r="N122" s="27">
        <v>35595</v>
      </c>
      <c r="O122" s="28">
        <f t="shared" si="3"/>
        <v>18</v>
      </c>
      <c r="P122" s="29">
        <v>2288.0000000000005</v>
      </c>
      <c r="Q122" s="30">
        <v>457.60000000000014</v>
      </c>
    </row>
    <row r="123" spans="1:17" s="31" customFormat="1" x14ac:dyDescent="0.3">
      <c r="A123" s="16">
        <v>57</v>
      </c>
      <c r="B123" s="17" t="s">
        <v>1141</v>
      </c>
      <c r="C123" s="17" t="s">
        <v>647</v>
      </c>
      <c r="D123" s="17" t="s">
        <v>760</v>
      </c>
      <c r="E123" s="16">
        <v>156</v>
      </c>
      <c r="F123" s="39" t="s">
        <v>1142</v>
      </c>
      <c r="G123" s="17" t="s">
        <v>1143</v>
      </c>
      <c r="H123" s="16">
        <v>63</v>
      </c>
      <c r="I123" s="17">
        <v>65208</v>
      </c>
      <c r="J123" s="17" t="s">
        <v>417</v>
      </c>
      <c r="K123" s="26" t="s">
        <v>1144</v>
      </c>
      <c r="L123" s="27">
        <v>26624</v>
      </c>
      <c r="M123" s="16">
        <f t="shared" ca="1" si="2"/>
        <v>49</v>
      </c>
      <c r="N123" s="27">
        <v>32519</v>
      </c>
      <c r="O123" s="28">
        <f t="shared" si="3"/>
        <v>27</v>
      </c>
      <c r="P123" s="29">
        <v>2392</v>
      </c>
      <c r="Q123" s="30">
        <v>478.40000000000003</v>
      </c>
    </row>
    <row r="124" spans="1:17" s="31" customFormat="1" x14ac:dyDescent="0.3">
      <c r="A124" s="16">
        <v>112</v>
      </c>
      <c r="B124" s="17" t="s">
        <v>1145</v>
      </c>
      <c r="C124" s="17" t="s">
        <v>647</v>
      </c>
      <c r="D124" s="17" t="s">
        <v>660</v>
      </c>
      <c r="E124" s="16">
        <v>211</v>
      </c>
      <c r="F124" s="39" t="s">
        <v>1146</v>
      </c>
      <c r="G124" s="17" t="s">
        <v>1147</v>
      </c>
      <c r="H124" s="16">
        <v>10</v>
      </c>
      <c r="I124" s="17">
        <v>65206</v>
      </c>
      <c r="J124" s="17" t="s">
        <v>417</v>
      </c>
      <c r="K124" s="26" t="s">
        <v>1148</v>
      </c>
      <c r="L124" s="27">
        <v>27977</v>
      </c>
      <c r="M124" s="16">
        <f t="shared" ca="1" si="2"/>
        <v>45</v>
      </c>
      <c r="N124" s="27">
        <v>36060</v>
      </c>
      <c r="O124" s="28">
        <f t="shared" si="3"/>
        <v>17</v>
      </c>
      <c r="P124" s="29">
        <v>2288.0000000000005</v>
      </c>
      <c r="Q124" s="30">
        <v>457.60000000000014</v>
      </c>
    </row>
    <row r="125" spans="1:17" s="31" customFormat="1" x14ac:dyDescent="0.3">
      <c r="A125" s="16">
        <v>119</v>
      </c>
      <c r="B125" s="17" t="s">
        <v>1149</v>
      </c>
      <c r="C125" s="17" t="s">
        <v>647</v>
      </c>
      <c r="D125" s="17" t="s">
        <v>648</v>
      </c>
      <c r="E125" s="16">
        <v>218</v>
      </c>
      <c r="F125" s="39" t="s">
        <v>1150</v>
      </c>
      <c r="G125" s="17" t="s">
        <v>1151</v>
      </c>
      <c r="H125" s="16">
        <v>27</v>
      </c>
      <c r="I125" s="17">
        <v>60310</v>
      </c>
      <c r="J125" s="17" t="s">
        <v>651</v>
      </c>
      <c r="K125" s="26" t="s">
        <v>1152</v>
      </c>
      <c r="L125" s="27">
        <v>23534</v>
      </c>
      <c r="M125" s="16">
        <f t="shared" ca="1" si="2"/>
        <v>57</v>
      </c>
      <c r="N125" s="27">
        <v>36336</v>
      </c>
      <c r="O125" s="28">
        <f t="shared" si="3"/>
        <v>16</v>
      </c>
      <c r="P125" s="29">
        <v>2288.0000000000005</v>
      </c>
      <c r="Q125" s="30">
        <v>457.60000000000014</v>
      </c>
    </row>
    <row r="126" spans="1:17" x14ac:dyDescent="0.3">
      <c r="A126" s="16">
        <v>24</v>
      </c>
      <c r="B126" s="17" t="s">
        <v>1153</v>
      </c>
      <c r="C126" s="17" t="s">
        <v>654</v>
      </c>
      <c r="D126" s="17" t="s">
        <v>679</v>
      </c>
      <c r="E126" s="16">
        <v>123</v>
      </c>
      <c r="F126" s="39" t="s">
        <v>1154</v>
      </c>
      <c r="G126" s="17" t="s">
        <v>1155</v>
      </c>
      <c r="H126" s="16">
        <v>23</v>
      </c>
      <c r="I126" s="17">
        <v>64291</v>
      </c>
      <c r="J126" s="17" t="s">
        <v>473</v>
      </c>
      <c r="K126" s="26" t="s">
        <v>1156</v>
      </c>
      <c r="L126" s="27">
        <v>21430</v>
      </c>
      <c r="M126" s="16">
        <f t="shared" ca="1" si="2"/>
        <v>63</v>
      </c>
      <c r="N126" s="27">
        <v>28922</v>
      </c>
      <c r="O126" s="28">
        <f t="shared" si="3"/>
        <v>37</v>
      </c>
      <c r="P126" s="29">
        <v>1768</v>
      </c>
      <c r="Q126" s="30">
        <v>353.6</v>
      </c>
    </row>
    <row r="127" spans="1:17" s="31" customFormat="1" x14ac:dyDescent="0.3">
      <c r="A127" s="16">
        <v>38</v>
      </c>
      <c r="B127" s="17" t="s">
        <v>1157</v>
      </c>
      <c r="C127" s="17" t="s">
        <v>696</v>
      </c>
      <c r="D127" s="17" t="s">
        <v>1158</v>
      </c>
      <c r="E127" s="16">
        <v>137</v>
      </c>
      <c r="F127" s="39" t="s">
        <v>1159</v>
      </c>
      <c r="G127" s="17" t="s">
        <v>1160</v>
      </c>
      <c r="H127" s="16">
        <v>33</v>
      </c>
      <c r="I127" s="17">
        <v>64299</v>
      </c>
      <c r="J127" s="17" t="s">
        <v>473</v>
      </c>
      <c r="K127" s="26" t="s">
        <v>1161</v>
      </c>
      <c r="L127" s="27">
        <v>20429</v>
      </c>
      <c r="M127" s="16">
        <f t="shared" ca="1" si="2"/>
        <v>65</v>
      </c>
      <c r="N127" s="27">
        <v>31178</v>
      </c>
      <c r="O127" s="28">
        <f t="shared" si="3"/>
        <v>30</v>
      </c>
      <c r="P127" s="29">
        <v>3432</v>
      </c>
      <c r="Q127" s="30">
        <v>686.40000000000009</v>
      </c>
    </row>
    <row r="128" spans="1:17" s="31" customFormat="1" x14ac:dyDescent="0.3">
      <c r="A128" s="16">
        <v>140</v>
      </c>
      <c r="B128" s="17" t="s">
        <v>1162</v>
      </c>
      <c r="C128" s="17" t="s">
        <v>647</v>
      </c>
      <c r="D128" s="17" t="s">
        <v>665</v>
      </c>
      <c r="E128" s="16">
        <v>239</v>
      </c>
      <c r="F128" s="39" t="s">
        <v>1163</v>
      </c>
      <c r="G128" s="17" t="s">
        <v>1164</v>
      </c>
      <c r="H128" s="16">
        <v>44</v>
      </c>
      <c r="I128" s="17">
        <v>60313</v>
      </c>
      <c r="J128" s="17" t="s">
        <v>651</v>
      </c>
      <c r="K128" s="26" t="s">
        <v>1165</v>
      </c>
      <c r="L128" s="27">
        <v>28898</v>
      </c>
      <c r="M128" s="16">
        <f t="shared" ca="1" si="2"/>
        <v>42</v>
      </c>
      <c r="N128" s="27">
        <v>37146</v>
      </c>
      <c r="O128" s="28">
        <f t="shared" si="3"/>
        <v>14</v>
      </c>
      <c r="P128" s="29">
        <v>2288.0000000000005</v>
      </c>
      <c r="Q128" s="30">
        <v>457.60000000000014</v>
      </c>
    </row>
    <row r="129" spans="1:17" s="31" customFormat="1" x14ac:dyDescent="0.3">
      <c r="A129" s="16">
        <v>99</v>
      </c>
      <c r="B129" s="17" t="s">
        <v>1166</v>
      </c>
      <c r="C129" s="17" t="s">
        <v>696</v>
      </c>
      <c r="D129" s="17" t="s">
        <v>781</v>
      </c>
      <c r="E129" s="16">
        <v>198</v>
      </c>
      <c r="F129" s="39" t="s">
        <v>1167</v>
      </c>
      <c r="G129" s="17" t="s">
        <v>1168</v>
      </c>
      <c r="H129" s="16">
        <v>14</v>
      </c>
      <c r="I129" s="17">
        <v>55124</v>
      </c>
      <c r="J129" s="17" t="s">
        <v>450</v>
      </c>
      <c r="K129" s="26" t="s">
        <v>1169</v>
      </c>
      <c r="L129" s="27">
        <v>27355</v>
      </c>
      <c r="M129" s="16">
        <f t="shared" ca="1" si="2"/>
        <v>47</v>
      </c>
      <c r="N129" s="27">
        <v>38460</v>
      </c>
      <c r="O129" s="28">
        <f t="shared" si="3"/>
        <v>10</v>
      </c>
      <c r="P129" s="29">
        <v>3848</v>
      </c>
      <c r="Q129" s="30">
        <v>769.6</v>
      </c>
    </row>
    <row r="130" spans="1:17" s="31" customFormat="1" x14ac:dyDescent="0.3">
      <c r="A130" s="16">
        <v>94</v>
      </c>
      <c r="B130" s="17" t="s">
        <v>1170</v>
      </c>
      <c r="C130" s="17" t="s">
        <v>647</v>
      </c>
      <c r="D130" s="17" t="s">
        <v>665</v>
      </c>
      <c r="E130" s="16">
        <v>193</v>
      </c>
      <c r="F130" s="39" t="s">
        <v>1171</v>
      </c>
      <c r="G130" s="17" t="s">
        <v>1172</v>
      </c>
      <c r="H130" s="16">
        <v>5</v>
      </c>
      <c r="I130" s="17">
        <v>60323</v>
      </c>
      <c r="J130" s="17" t="s">
        <v>651</v>
      </c>
      <c r="K130" s="26" t="s">
        <v>1173</v>
      </c>
      <c r="L130" s="27">
        <v>22755</v>
      </c>
      <c r="M130" s="16">
        <f t="shared" ca="1" si="2"/>
        <v>59</v>
      </c>
      <c r="N130" s="27">
        <v>35314</v>
      </c>
      <c r="O130" s="28">
        <f t="shared" si="3"/>
        <v>19</v>
      </c>
      <c r="P130" s="29">
        <v>2704</v>
      </c>
      <c r="Q130" s="30">
        <v>540.80000000000007</v>
      </c>
    </row>
    <row r="131" spans="1:17" s="31" customFormat="1" x14ac:dyDescent="0.3">
      <c r="A131" s="16">
        <v>27</v>
      </c>
      <c r="B131" s="17" t="s">
        <v>1174</v>
      </c>
      <c r="C131" s="17" t="s">
        <v>731</v>
      </c>
      <c r="D131" s="17" t="s">
        <v>732</v>
      </c>
      <c r="E131" s="16">
        <v>126</v>
      </c>
      <c r="F131" s="39" t="s">
        <v>1175</v>
      </c>
      <c r="G131" s="17" t="s">
        <v>1176</v>
      </c>
      <c r="H131" s="16">
        <v>50</v>
      </c>
      <c r="I131" s="17">
        <v>65203</v>
      </c>
      <c r="J131" s="17" t="s">
        <v>417</v>
      </c>
      <c r="K131" s="26" t="s">
        <v>1177</v>
      </c>
      <c r="L131" s="27">
        <v>23307</v>
      </c>
      <c r="M131" s="16">
        <f t="shared" ca="1" si="2"/>
        <v>58</v>
      </c>
      <c r="N131" s="27">
        <v>36210</v>
      </c>
      <c r="O131" s="28">
        <f t="shared" si="3"/>
        <v>17</v>
      </c>
      <c r="P131" s="29">
        <v>4160</v>
      </c>
      <c r="Q131" s="30">
        <v>832</v>
      </c>
    </row>
    <row r="132" spans="1:17" s="31" customFormat="1" x14ac:dyDescent="0.3">
      <c r="A132" s="16">
        <v>148</v>
      </c>
      <c r="B132" s="17" t="s">
        <v>1178</v>
      </c>
      <c r="C132" s="17" t="s">
        <v>41</v>
      </c>
      <c r="D132" s="17" t="s">
        <v>41</v>
      </c>
      <c r="E132" s="16">
        <v>247</v>
      </c>
      <c r="F132" s="39" t="s">
        <v>1179</v>
      </c>
      <c r="G132" s="17" t="s">
        <v>1180</v>
      </c>
      <c r="H132" s="16">
        <v>13</v>
      </c>
      <c r="I132" s="17">
        <v>60324</v>
      </c>
      <c r="J132" s="17" t="s">
        <v>651</v>
      </c>
      <c r="K132" s="26" t="s">
        <v>1181</v>
      </c>
      <c r="L132" s="27">
        <v>29367</v>
      </c>
      <c r="M132" s="16">
        <f t="shared" ca="1" si="2"/>
        <v>41</v>
      </c>
      <c r="N132" s="27">
        <v>37527</v>
      </c>
      <c r="O132" s="28">
        <f t="shared" si="3"/>
        <v>13</v>
      </c>
      <c r="P132" s="29">
        <v>2640</v>
      </c>
      <c r="Q132" s="30">
        <v>528</v>
      </c>
    </row>
    <row r="133" spans="1:17" s="31" customFormat="1" x14ac:dyDescent="0.3">
      <c r="A133" s="16">
        <v>31</v>
      </c>
      <c r="B133" s="17" t="s">
        <v>1182</v>
      </c>
      <c r="C133" s="17" t="s">
        <v>696</v>
      </c>
      <c r="D133" s="17" t="s">
        <v>697</v>
      </c>
      <c r="E133" s="16">
        <v>130</v>
      </c>
      <c r="F133" s="39" t="s">
        <v>1183</v>
      </c>
      <c r="G133" s="17" t="s">
        <v>1184</v>
      </c>
      <c r="H133" s="16">
        <v>11</v>
      </c>
      <c r="I133" s="17">
        <v>60318</v>
      </c>
      <c r="J133" s="17" t="s">
        <v>651</v>
      </c>
      <c r="K133" s="26" t="s">
        <v>1185</v>
      </c>
      <c r="L133" s="27">
        <v>25907</v>
      </c>
      <c r="M133" s="16">
        <f t="shared" ref="M133:M153" ca="1" si="4">DATEDIF(L133,TODAY(),"Y")</f>
        <v>50</v>
      </c>
      <c r="N133" s="27">
        <v>38085</v>
      </c>
      <c r="O133" s="28">
        <f t="shared" ref="O133:O153" si="5">DATEDIF(N133,$B$1,"Y")</f>
        <v>12</v>
      </c>
      <c r="P133" s="29">
        <v>3640</v>
      </c>
      <c r="Q133" s="30">
        <v>728</v>
      </c>
    </row>
    <row r="134" spans="1:17" x14ac:dyDescent="0.3">
      <c r="A134" s="16">
        <v>79</v>
      </c>
      <c r="B134" s="17" t="s">
        <v>1186</v>
      </c>
      <c r="C134" s="17" t="s">
        <v>654</v>
      </c>
      <c r="D134" s="17" t="s">
        <v>679</v>
      </c>
      <c r="E134" s="16">
        <v>178</v>
      </c>
      <c r="F134" s="39" t="s">
        <v>1187</v>
      </c>
      <c r="G134" s="17" t="s">
        <v>1188</v>
      </c>
      <c r="H134" s="16">
        <v>22</v>
      </c>
      <c r="I134" s="17">
        <v>60311</v>
      </c>
      <c r="J134" s="17" t="s">
        <v>651</v>
      </c>
      <c r="K134" s="26" t="s">
        <v>1189</v>
      </c>
      <c r="L134" s="27">
        <v>23979</v>
      </c>
      <c r="M134" s="16">
        <f t="shared" ca="1" si="4"/>
        <v>56</v>
      </c>
      <c r="N134" s="27">
        <v>34233</v>
      </c>
      <c r="O134" s="28">
        <f t="shared" si="5"/>
        <v>22</v>
      </c>
      <c r="P134" s="29">
        <v>1768</v>
      </c>
      <c r="Q134" s="30">
        <v>353.6</v>
      </c>
    </row>
    <row r="135" spans="1:17" s="31" customFormat="1" x14ac:dyDescent="0.3">
      <c r="A135" s="16">
        <v>39</v>
      </c>
      <c r="B135" s="17" t="s">
        <v>1190</v>
      </c>
      <c r="C135" s="17" t="s">
        <v>654</v>
      </c>
      <c r="D135" s="17" t="s">
        <v>655</v>
      </c>
      <c r="E135" s="16">
        <v>138</v>
      </c>
      <c r="F135" s="39" t="s">
        <v>1191</v>
      </c>
      <c r="G135" s="17" t="s">
        <v>1192</v>
      </c>
      <c r="H135" s="16">
        <v>11</v>
      </c>
      <c r="I135" s="17">
        <v>60320</v>
      </c>
      <c r="J135" s="17" t="s">
        <v>651</v>
      </c>
      <c r="K135" s="26" t="s">
        <v>1193</v>
      </c>
      <c r="L135" s="27">
        <v>23289</v>
      </c>
      <c r="M135" s="16">
        <f t="shared" ca="1" si="4"/>
        <v>58</v>
      </c>
      <c r="N135" s="27">
        <v>31254</v>
      </c>
      <c r="O135" s="28">
        <f t="shared" si="5"/>
        <v>30</v>
      </c>
      <c r="P135" s="29">
        <v>4160</v>
      </c>
      <c r="Q135" s="30">
        <v>832</v>
      </c>
    </row>
    <row r="136" spans="1:17" s="31" customFormat="1" x14ac:dyDescent="0.3">
      <c r="A136" s="16">
        <v>56</v>
      </c>
      <c r="B136" s="17" t="s">
        <v>1194</v>
      </c>
      <c r="C136" s="17" t="s">
        <v>647</v>
      </c>
      <c r="D136" s="17" t="s">
        <v>648</v>
      </c>
      <c r="E136" s="16">
        <v>155</v>
      </c>
      <c r="F136" s="39" t="s">
        <v>1195</v>
      </c>
      <c r="G136" s="17" t="s">
        <v>1196</v>
      </c>
      <c r="H136" s="16">
        <v>35</v>
      </c>
      <c r="I136" s="17">
        <v>55125</v>
      </c>
      <c r="J136" s="17" t="s">
        <v>450</v>
      </c>
      <c r="K136" s="26" t="s">
        <v>1197</v>
      </c>
      <c r="L136" s="27">
        <v>24815</v>
      </c>
      <c r="M136" s="16">
        <f t="shared" ca="1" si="4"/>
        <v>53</v>
      </c>
      <c r="N136" s="27">
        <v>32517</v>
      </c>
      <c r="O136" s="28">
        <f t="shared" si="5"/>
        <v>27</v>
      </c>
      <c r="P136" s="29">
        <v>2704</v>
      </c>
      <c r="Q136" s="30">
        <v>540.80000000000007</v>
      </c>
    </row>
    <row r="137" spans="1:17" s="31" customFormat="1" x14ac:dyDescent="0.3">
      <c r="A137" s="16">
        <v>51</v>
      </c>
      <c r="B137" s="17" t="s">
        <v>1198</v>
      </c>
      <c r="C137" s="17" t="s">
        <v>647</v>
      </c>
      <c r="D137" s="17" t="s">
        <v>660</v>
      </c>
      <c r="E137" s="16">
        <v>150</v>
      </c>
      <c r="F137" s="39" t="s">
        <v>1199</v>
      </c>
      <c r="G137" s="17" t="s">
        <v>1200</v>
      </c>
      <c r="H137" s="16">
        <v>41</v>
      </c>
      <c r="I137" s="17">
        <v>60325</v>
      </c>
      <c r="J137" s="17" t="s">
        <v>651</v>
      </c>
      <c r="K137" s="26" t="s">
        <v>1201</v>
      </c>
      <c r="L137" s="27">
        <v>21157</v>
      </c>
      <c r="M137" s="16">
        <f t="shared" ca="1" si="4"/>
        <v>63</v>
      </c>
      <c r="N137" s="27">
        <v>32042</v>
      </c>
      <c r="O137" s="28">
        <f t="shared" si="5"/>
        <v>28</v>
      </c>
      <c r="P137" s="29">
        <v>2704</v>
      </c>
      <c r="Q137" s="30">
        <v>540.80000000000007</v>
      </c>
    </row>
    <row r="138" spans="1:17" s="31" customFormat="1" x14ac:dyDescent="0.3">
      <c r="A138" s="16">
        <v>98</v>
      </c>
      <c r="B138" s="17" t="s">
        <v>1202</v>
      </c>
      <c r="C138" s="17" t="s">
        <v>647</v>
      </c>
      <c r="D138" s="17" t="s">
        <v>760</v>
      </c>
      <c r="E138" s="16">
        <v>197</v>
      </c>
      <c r="F138" s="39" t="s">
        <v>1203</v>
      </c>
      <c r="G138" s="17" t="s">
        <v>1204</v>
      </c>
      <c r="H138" s="16">
        <v>47</v>
      </c>
      <c r="I138" s="17">
        <v>60320</v>
      </c>
      <c r="J138" s="17" t="s">
        <v>651</v>
      </c>
      <c r="K138" s="26" t="s">
        <v>1205</v>
      </c>
      <c r="L138" s="27">
        <v>26232</v>
      </c>
      <c r="M138" s="16">
        <f t="shared" ca="1" si="4"/>
        <v>50</v>
      </c>
      <c r="N138" s="27">
        <v>35417</v>
      </c>
      <c r="O138" s="28">
        <f t="shared" si="5"/>
        <v>19</v>
      </c>
      <c r="P138" s="29">
        <v>2392</v>
      </c>
      <c r="Q138" s="30">
        <v>478.40000000000003</v>
      </c>
    </row>
    <row r="139" spans="1:17" s="31" customFormat="1" x14ac:dyDescent="0.3">
      <c r="A139" s="16">
        <v>83</v>
      </c>
      <c r="B139" s="17" t="s">
        <v>1206</v>
      </c>
      <c r="C139" s="17" t="s">
        <v>654</v>
      </c>
      <c r="D139" s="17" t="s">
        <v>655</v>
      </c>
      <c r="E139" s="16">
        <v>182</v>
      </c>
      <c r="F139" s="39" t="s">
        <v>1207</v>
      </c>
      <c r="G139" s="17" t="s">
        <v>1208</v>
      </c>
      <c r="H139" s="16">
        <v>2</v>
      </c>
      <c r="I139" s="17">
        <v>65206</v>
      </c>
      <c r="J139" s="17" t="s">
        <v>417</v>
      </c>
      <c r="K139" s="26" t="s">
        <v>1209</v>
      </c>
      <c r="L139" s="27">
        <v>28024</v>
      </c>
      <c r="M139" s="16">
        <f t="shared" ca="1" si="4"/>
        <v>45</v>
      </c>
      <c r="N139" s="27">
        <v>34711</v>
      </c>
      <c r="O139" s="28">
        <f t="shared" si="5"/>
        <v>21</v>
      </c>
      <c r="P139" s="29">
        <v>4160</v>
      </c>
      <c r="Q139" s="30">
        <v>832</v>
      </c>
    </row>
    <row r="140" spans="1:17" s="31" customFormat="1" x14ac:dyDescent="0.3">
      <c r="A140" s="16">
        <v>19</v>
      </c>
      <c r="B140" s="17" t="s">
        <v>1210</v>
      </c>
      <c r="C140" s="17" t="s">
        <v>647</v>
      </c>
      <c r="D140" s="17" t="s">
        <v>660</v>
      </c>
      <c r="E140" s="16">
        <v>118</v>
      </c>
      <c r="F140" s="39" t="s">
        <v>1211</v>
      </c>
      <c r="G140" s="17" t="s">
        <v>1212</v>
      </c>
      <c r="H140" s="16">
        <v>30</v>
      </c>
      <c r="I140" s="17">
        <v>60315</v>
      </c>
      <c r="J140" s="17" t="s">
        <v>651</v>
      </c>
      <c r="K140" s="26" t="s">
        <v>1213</v>
      </c>
      <c r="L140" s="27">
        <v>19499</v>
      </c>
      <c r="M140" s="16">
        <f t="shared" ca="1" si="4"/>
        <v>68</v>
      </c>
      <c r="N140" s="27">
        <v>28335</v>
      </c>
      <c r="O140" s="28">
        <f t="shared" si="5"/>
        <v>38</v>
      </c>
      <c r="P140" s="29">
        <v>2704</v>
      </c>
      <c r="Q140" s="30">
        <v>540.80000000000007</v>
      </c>
    </row>
    <row r="141" spans="1:17" s="31" customFormat="1" x14ac:dyDescent="0.3">
      <c r="A141" s="16">
        <v>116</v>
      </c>
      <c r="B141" s="17" t="s">
        <v>1214</v>
      </c>
      <c r="C141" s="17" t="s">
        <v>731</v>
      </c>
      <c r="D141" s="17" t="s">
        <v>941</v>
      </c>
      <c r="E141" s="16">
        <v>215</v>
      </c>
      <c r="F141" s="39" t="s">
        <v>1215</v>
      </c>
      <c r="G141" s="17" t="s">
        <v>1216</v>
      </c>
      <c r="H141" s="16">
        <v>10</v>
      </c>
      <c r="I141" s="17">
        <v>60324</v>
      </c>
      <c r="J141" s="17" t="s">
        <v>651</v>
      </c>
      <c r="K141" s="26" t="s">
        <v>1217</v>
      </c>
      <c r="L141" s="27">
        <v>30045</v>
      </c>
      <c r="M141" s="16">
        <f t="shared" ca="1" si="4"/>
        <v>39</v>
      </c>
      <c r="N141" s="27">
        <v>36170</v>
      </c>
      <c r="O141" s="28">
        <f t="shared" si="5"/>
        <v>17</v>
      </c>
      <c r="P141" s="29">
        <v>3080.0000000000005</v>
      </c>
      <c r="Q141" s="30">
        <v>616.00000000000011</v>
      </c>
    </row>
    <row r="142" spans="1:17" s="31" customFormat="1" x14ac:dyDescent="0.3">
      <c r="A142" s="16">
        <v>88</v>
      </c>
      <c r="B142" s="17" t="s">
        <v>1218</v>
      </c>
      <c r="C142" s="17" t="s">
        <v>647</v>
      </c>
      <c r="D142" s="17" t="s">
        <v>648</v>
      </c>
      <c r="E142" s="16">
        <v>187</v>
      </c>
      <c r="F142" s="39" t="s">
        <v>1219</v>
      </c>
      <c r="G142" s="17" t="s">
        <v>1220</v>
      </c>
      <c r="H142" s="16">
        <v>2</v>
      </c>
      <c r="I142" s="17">
        <v>65202</v>
      </c>
      <c r="J142" s="17" t="s">
        <v>417</v>
      </c>
      <c r="K142" s="26" t="s">
        <v>1221</v>
      </c>
      <c r="L142" s="27">
        <v>25718</v>
      </c>
      <c r="M142" s="16">
        <f t="shared" ca="1" si="4"/>
        <v>51</v>
      </c>
      <c r="N142" s="27">
        <v>34997</v>
      </c>
      <c r="O142" s="28">
        <f t="shared" si="5"/>
        <v>20</v>
      </c>
      <c r="P142" s="29">
        <v>2704</v>
      </c>
      <c r="Q142" s="30">
        <v>540.80000000000007</v>
      </c>
    </row>
    <row r="143" spans="1:17" s="31" customFormat="1" x14ac:dyDescent="0.3">
      <c r="A143" s="16">
        <v>93</v>
      </c>
      <c r="B143" s="17" t="s">
        <v>1222</v>
      </c>
      <c r="C143" s="17" t="s">
        <v>647</v>
      </c>
      <c r="D143" s="17" t="s">
        <v>665</v>
      </c>
      <c r="E143" s="16">
        <v>192</v>
      </c>
      <c r="F143" s="17" t="s">
        <v>1223</v>
      </c>
      <c r="G143" s="17" t="s">
        <v>1224</v>
      </c>
      <c r="H143" s="16">
        <v>28</v>
      </c>
      <c r="I143" s="17">
        <v>60321</v>
      </c>
      <c r="J143" s="17" t="s">
        <v>651</v>
      </c>
      <c r="K143" s="26" t="s">
        <v>1225</v>
      </c>
      <c r="L143" s="27">
        <v>22842</v>
      </c>
      <c r="M143" s="16">
        <f t="shared" ca="1" si="4"/>
        <v>59</v>
      </c>
      <c r="N143" s="27">
        <v>35314</v>
      </c>
      <c r="O143" s="28">
        <f t="shared" si="5"/>
        <v>19</v>
      </c>
      <c r="P143" s="29">
        <v>2704</v>
      </c>
      <c r="Q143" s="30">
        <v>540.80000000000007</v>
      </c>
    </row>
    <row r="144" spans="1:17" s="31" customFormat="1" x14ac:dyDescent="0.3">
      <c r="A144" s="16">
        <v>126</v>
      </c>
      <c r="B144" s="17" t="s">
        <v>1226</v>
      </c>
      <c r="C144" s="17" t="s">
        <v>654</v>
      </c>
      <c r="D144" s="17" t="s">
        <v>655</v>
      </c>
      <c r="E144" s="16">
        <v>225</v>
      </c>
      <c r="F144" s="39" t="s">
        <v>1227</v>
      </c>
      <c r="G144" s="17" t="s">
        <v>1228</v>
      </c>
      <c r="H144" s="16">
        <v>1</v>
      </c>
      <c r="I144" s="17">
        <v>60329</v>
      </c>
      <c r="J144" s="17" t="s">
        <v>651</v>
      </c>
      <c r="K144" s="26" t="s">
        <v>1229</v>
      </c>
      <c r="L144" s="27">
        <v>25653</v>
      </c>
      <c r="M144" s="16">
        <f t="shared" ca="1" si="4"/>
        <v>51</v>
      </c>
      <c r="N144" s="27">
        <v>36766</v>
      </c>
      <c r="O144" s="28">
        <f t="shared" si="5"/>
        <v>15</v>
      </c>
      <c r="P144" s="29">
        <v>3520</v>
      </c>
      <c r="Q144" s="30">
        <v>704</v>
      </c>
    </row>
    <row r="145" spans="1:17" s="31" customFormat="1" x14ac:dyDescent="0.3">
      <c r="A145" s="16">
        <v>125</v>
      </c>
      <c r="B145" s="17" t="s">
        <v>1230</v>
      </c>
      <c r="C145" s="17" t="s">
        <v>647</v>
      </c>
      <c r="D145" s="17" t="s">
        <v>760</v>
      </c>
      <c r="E145" s="16">
        <v>224</v>
      </c>
      <c r="F145" s="39" t="s">
        <v>1231</v>
      </c>
      <c r="G145" s="17" t="s">
        <v>1232</v>
      </c>
      <c r="H145" s="16">
        <v>5</v>
      </c>
      <c r="I145" s="17">
        <v>65207</v>
      </c>
      <c r="J145" s="17" t="s">
        <v>417</v>
      </c>
      <c r="K145" s="26" t="s">
        <v>1233</v>
      </c>
      <c r="L145" s="27">
        <v>26405</v>
      </c>
      <c r="M145" s="16">
        <f t="shared" ca="1" si="4"/>
        <v>49</v>
      </c>
      <c r="N145" s="27">
        <v>36749</v>
      </c>
      <c r="O145" s="28">
        <f t="shared" si="5"/>
        <v>15</v>
      </c>
      <c r="P145" s="29">
        <v>2024</v>
      </c>
      <c r="Q145" s="30">
        <v>404.8</v>
      </c>
    </row>
    <row r="146" spans="1:17" s="31" customFormat="1" x14ac:dyDescent="0.3">
      <c r="A146" s="16">
        <v>71</v>
      </c>
      <c r="B146" s="17" t="s">
        <v>1234</v>
      </c>
      <c r="C146" s="17" t="s">
        <v>696</v>
      </c>
      <c r="D146" s="17" t="s">
        <v>697</v>
      </c>
      <c r="E146" s="16">
        <v>170</v>
      </c>
      <c r="F146" s="39" t="s">
        <v>1235</v>
      </c>
      <c r="G146" s="17" t="s">
        <v>1236</v>
      </c>
      <c r="H146" s="16">
        <v>43</v>
      </c>
      <c r="I146" s="17">
        <v>65202</v>
      </c>
      <c r="J146" s="17" t="s">
        <v>417</v>
      </c>
      <c r="K146" s="26" t="s">
        <v>1237</v>
      </c>
      <c r="L146" s="27">
        <v>21197</v>
      </c>
      <c r="M146" s="16">
        <f t="shared" ca="1" si="4"/>
        <v>63</v>
      </c>
      <c r="N146" s="27">
        <v>33753</v>
      </c>
      <c r="O146" s="28">
        <f t="shared" si="5"/>
        <v>23</v>
      </c>
      <c r="P146" s="29">
        <v>3640</v>
      </c>
      <c r="Q146" s="30">
        <v>728</v>
      </c>
    </row>
    <row r="147" spans="1:17" s="31" customFormat="1" x14ac:dyDescent="0.3">
      <c r="A147" s="16">
        <v>53</v>
      </c>
      <c r="B147" s="17" t="s">
        <v>1238</v>
      </c>
      <c r="C147" s="17" t="s">
        <v>696</v>
      </c>
      <c r="D147" s="17" t="s">
        <v>1158</v>
      </c>
      <c r="E147" s="16">
        <v>152</v>
      </c>
      <c r="F147" s="39" t="s">
        <v>1239</v>
      </c>
      <c r="G147" s="17" t="s">
        <v>1240</v>
      </c>
      <c r="H147" s="16">
        <v>49</v>
      </c>
      <c r="I147" s="17">
        <v>64292</v>
      </c>
      <c r="J147" s="17" t="s">
        <v>473</v>
      </c>
      <c r="K147" s="26" t="s">
        <v>1241</v>
      </c>
      <c r="L147" s="27">
        <v>29714</v>
      </c>
      <c r="M147" s="16">
        <f t="shared" ca="1" si="4"/>
        <v>40</v>
      </c>
      <c r="N147" s="27">
        <v>38919</v>
      </c>
      <c r="O147" s="28">
        <f t="shared" si="5"/>
        <v>9</v>
      </c>
      <c r="P147" s="29">
        <v>3432</v>
      </c>
      <c r="Q147" s="30">
        <v>686.40000000000009</v>
      </c>
    </row>
    <row r="148" spans="1:17" s="31" customFormat="1" x14ac:dyDescent="0.3">
      <c r="A148" s="16">
        <v>101</v>
      </c>
      <c r="B148" s="17" t="s">
        <v>1242</v>
      </c>
      <c r="C148" s="17" t="s">
        <v>647</v>
      </c>
      <c r="D148" s="17" t="s">
        <v>660</v>
      </c>
      <c r="E148" s="16">
        <v>200</v>
      </c>
      <c r="F148" s="39" t="s">
        <v>1243</v>
      </c>
      <c r="G148" s="17" t="s">
        <v>1244</v>
      </c>
      <c r="H148" s="16">
        <v>33</v>
      </c>
      <c r="I148" s="17">
        <v>60310</v>
      </c>
      <c r="J148" s="17" t="s">
        <v>651</v>
      </c>
      <c r="K148" s="26" t="s">
        <v>1245</v>
      </c>
      <c r="L148" s="27">
        <v>24899</v>
      </c>
      <c r="M148" s="16">
        <f t="shared" ca="1" si="4"/>
        <v>53</v>
      </c>
      <c r="N148" s="27">
        <v>35583</v>
      </c>
      <c r="O148" s="28">
        <f t="shared" si="5"/>
        <v>18</v>
      </c>
      <c r="P148" s="29">
        <v>2288.0000000000005</v>
      </c>
      <c r="Q148" s="30">
        <v>457.60000000000014</v>
      </c>
    </row>
    <row r="149" spans="1:17" s="31" customFormat="1" x14ac:dyDescent="0.3">
      <c r="A149" s="16">
        <v>131</v>
      </c>
      <c r="B149" s="17" t="s">
        <v>1246</v>
      </c>
      <c r="C149" s="17" t="s">
        <v>696</v>
      </c>
      <c r="D149" s="17" t="s">
        <v>1158</v>
      </c>
      <c r="E149" s="16">
        <v>230</v>
      </c>
      <c r="F149" s="39" t="s">
        <v>1247</v>
      </c>
      <c r="G149" s="17" t="s">
        <v>1248</v>
      </c>
      <c r="H149" s="16">
        <v>28</v>
      </c>
      <c r="I149" s="17">
        <v>60329</v>
      </c>
      <c r="J149" s="17" t="s">
        <v>651</v>
      </c>
      <c r="K149" s="26" t="s">
        <v>1249</v>
      </c>
      <c r="L149" s="27">
        <v>28689</v>
      </c>
      <c r="M149" s="16">
        <f t="shared" ca="1" si="4"/>
        <v>43</v>
      </c>
      <c r="N149" s="27">
        <v>36821</v>
      </c>
      <c r="O149" s="28">
        <f t="shared" si="5"/>
        <v>15</v>
      </c>
      <c r="P149" s="29">
        <v>2904.0000000000005</v>
      </c>
      <c r="Q149" s="30">
        <v>580.80000000000007</v>
      </c>
    </row>
    <row r="150" spans="1:17" s="31" customFormat="1" x14ac:dyDescent="0.3">
      <c r="A150" s="16">
        <v>110</v>
      </c>
      <c r="B150" s="17" t="s">
        <v>1250</v>
      </c>
      <c r="C150" s="17" t="s">
        <v>696</v>
      </c>
      <c r="D150" s="17" t="s">
        <v>697</v>
      </c>
      <c r="E150" s="16">
        <v>209</v>
      </c>
      <c r="F150" s="39" t="s">
        <v>1251</v>
      </c>
      <c r="G150" s="17" t="s">
        <v>1252</v>
      </c>
      <c r="H150" s="16">
        <v>70</v>
      </c>
      <c r="I150" s="17">
        <v>64298</v>
      </c>
      <c r="J150" s="17" t="s">
        <v>473</v>
      </c>
      <c r="K150" s="26" t="s">
        <v>1253</v>
      </c>
      <c r="L150" s="27">
        <v>27150</v>
      </c>
      <c r="M150" s="16">
        <f t="shared" ca="1" si="4"/>
        <v>47</v>
      </c>
      <c r="N150" s="27">
        <v>36040</v>
      </c>
      <c r="O150" s="28">
        <f t="shared" si="5"/>
        <v>17</v>
      </c>
      <c r="P150" s="29">
        <v>3080.0000000000005</v>
      </c>
      <c r="Q150" s="30">
        <v>616.00000000000011</v>
      </c>
    </row>
    <row r="151" spans="1:17" s="31" customFormat="1" x14ac:dyDescent="0.3">
      <c r="A151" s="16">
        <v>109</v>
      </c>
      <c r="B151" s="17" t="s">
        <v>1254</v>
      </c>
      <c r="C151" s="17" t="s">
        <v>647</v>
      </c>
      <c r="D151" s="17" t="s">
        <v>648</v>
      </c>
      <c r="E151" s="16">
        <v>208</v>
      </c>
      <c r="F151" s="39" t="s">
        <v>1255</v>
      </c>
      <c r="G151" s="17" t="s">
        <v>1256</v>
      </c>
      <c r="H151" s="16">
        <v>23</v>
      </c>
      <c r="I151" s="17">
        <v>64291</v>
      </c>
      <c r="J151" s="17" t="s">
        <v>473</v>
      </c>
      <c r="K151" s="26" t="s">
        <v>1257</v>
      </c>
      <c r="L151" s="27">
        <v>29457</v>
      </c>
      <c r="M151" s="16">
        <f t="shared" ca="1" si="4"/>
        <v>41</v>
      </c>
      <c r="N151" s="27">
        <v>35999</v>
      </c>
      <c r="O151" s="28">
        <f t="shared" si="5"/>
        <v>17</v>
      </c>
      <c r="P151" s="29">
        <v>2288.0000000000005</v>
      </c>
      <c r="Q151" s="30">
        <v>457.60000000000014</v>
      </c>
    </row>
    <row r="152" spans="1:17" s="31" customFormat="1" x14ac:dyDescent="0.3">
      <c r="A152" s="16">
        <v>114</v>
      </c>
      <c r="B152" s="17" t="s">
        <v>1258</v>
      </c>
      <c r="C152" s="17" t="s">
        <v>731</v>
      </c>
      <c r="D152" s="17" t="s">
        <v>737</v>
      </c>
      <c r="E152" s="16">
        <v>213</v>
      </c>
      <c r="F152" s="39" t="s">
        <v>1259</v>
      </c>
      <c r="G152" s="17" t="s">
        <v>1260</v>
      </c>
      <c r="H152" s="16">
        <v>29</v>
      </c>
      <c r="I152" s="17">
        <v>60330</v>
      </c>
      <c r="J152" s="17" t="s">
        <v>651</v>
      </c>
      <c r="K152" s="26" t="s">
        <v>1261</v>
      </c>
      <c r="L152" s="27">
        <v>23465</v>
      </c>
      <c r="M152" s="16">
        <f t="shared" ca="1" si="4"/>
        <v>57</v>
      </c>
      <c r="N152" s="27">
        <v>36163</v>
      </c>
      <c r="O152" s="28">
        <f t="shared" si="5"/>
        <v>17</v>
      </c>
      <c r="P152" s="29">
        <v>3520</v>
      </c>
      <c r="Q152" s="30">
        <v>704</v>
      </c>
    </row>
    <row r="153" spans="1:17" s="31" customFormat="1" x14ac:dyDescent="0.3">
      <c r="A153" s="16">
        <v>74</v>
      </c>
      <c r="B153" s="17" t="s">
        <v>1262</v>
      </c>
      <c r="C153" s="17" t="s">
        <v>647</v>
      </c>
      <c r="D153" s="17" t="s">
        <v>648</v>
      </c>
      <c r="E153" s="16">
        <v>173</v>
      </c>
      <c r="F153" s="39" t="s">
        <v>1263</v>
      </c>
      <c r="G153" s="17" t="s">
        <v>1264</v>
      </c>
      <c r="H153" s="16">
        <v>9</v>
      </c>
      <c r="I153" s="17">
        <v>55125</v>
      </c>
      <c r="J153" s="17" t="s">
        <v>450</v>
      </c>
      <c r="K153" s="26" t="s">
        <v>1265</v>
      </c>
      <c r="L153" s="27">
        <v>25531</v>
      </c>
      <c r="M153" s="16">
        <f t="shared" ca="1" si="4"/>
        <v>52</v>
      </c>
      <c r="N153" s="27">
        <v>34142</v>
      </c>
      <c r="O153" s="28">
        <f t="shared" si="5"/>
        <v>22</v>
      </c>
      <c r="P153" s="29">
        <v>2704</v>
      </c>
      <c r="Q153" s="30">
        <v>540.80000000000007</v>
      </c>
    </row>
  </sheetData>
  <pageMargins left="0.78740157480314965" right="0.78740157480314965" top="0.98425196850393704" bottom="0.98425196850393704" header="0.51181102362204722" footer="0.51181102362204722"/>
  <pageSetup paperSize="9" scale="46" orientation="landscape" r:id="rId1"/>
  <headerFooter alignWithMargins="0">
    <oddHeader>&amp;L&amp;A&amp;R&amp;P von &amp;N</oddHeader>
    <oddFooter>&amp;R&amp;D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ED45F-1FBD-4B84-9F5D-CF865053440E}">
  <sheetPr>
    <tabColor rgb="FF92D050"/>
  </sheetPr>
  <dimension ref="A1:Q153"/>
  <sheetViews>
    <sheetView zoomScaleNormal="100" zoomScaleSheetLayoutView="50" workbookViewId="0">
      <selection activeCell="G3" sqref="G3"/>
    </sheetView>
  </sheetViews>
  <sheetFormatPr baseColWidth="10" defaultColWidth="11.44140625" defaultRowHeight="14.4" x14ac:dyDescent="0.3"/>
  <cols>
    <col min="1" max="1" width="15" style="16" bestFit="1" customWidth="1"/>
    <col min="2" max="2" width="24.44140625" style="17" bestFit="1" customWidth="1"/>
    <col min="3" max="3" width="23" style="17" customWidth="1"/>
    <col min="4" max="4" width="20.44140625" style="17" bestFit="1" customWidth="1"/>
    <col min="5" max="5" width="11.44140625" style="16" customWidth="1"/>
    <col min="6" max="6" width="29.44140625" style="17" customWidth="1"/>
    <col min="7" max="7" width="23.33203125" style="17" customWidth="1"/>
    <col min="8" max="8" width="8.88671875" style="16" customWidth="1"/>
    <col min="9" max="9" width="6.6640625" style="17" bestFit="1" customWidth="1"/>
    <col min="10" max="10" width="11.33203125" style="18" customWidth="1"/>
    <col min="11" max="11" width="13.5546875" style="17" customWidth="1"/>
    <col min="12" max="12" width="12.5546875" style="17" bestFit="1" customWidth="1"/>
    <col min="13" max="13" width="6.109375" style="17" customWidth="1"/>
    <col min="14" max="14" width="18.109375" style="17" bestFit="1" customWidth="1"/>
    <col min="15" max="15" width="15" style="17" bestFit="1" customWidth="1"/>
    <col min="16" max="16" width="13.109375" style="17" bestFit="1" customWidth="1"/>
    <col min="17" max="17" width="10.88671875" style="17" bestFit="1" customWidth="1"/>
    <col min="18" max="16384" width="11.44140625" style="17"/>
  </cols>
  <sheetData>
    <row r="1" spans="1:17" x14ac:dyDescent="0.3">
      <c r="A1" s="22" t="s">
        <v>630</v>
      </c>
      <c r="B1" s="38">
        <v>42475</v>
      </c>
    </row>
    <row r="2" spans="1:17" x14ac:dyDescent="0.3">
      <c r="A2" s="17"/>
    </row>
    <row r="3" spans="1:17" s="22" customFormat="1" x14ac:dyDescent="0.3">
      <c r="A3" s="23" t="s">
        <v>631</v>
      </c>
      <c r="B3" s="22" t="s">
        <v>632</v>
      </c>
      <c r="C3" s="22" t="s">
        <v>633</v>
      </c>
      <c r="D3" s="22" t="s">
        <v>634</v>
      </c>
      <c r="E3" s="22" t="s">
        <v>635</v>
      </c>
      <c r="F3" s="22" t="s">
        <v>636</v>
      </c>
      <c r="G3" s="22" t="s">
        <v>7</v>
      </c>
      <c r="H3" s="22" t="s">
        <v>637</v>
      </c>
      <c r="I3" s="22" t="s">
        <v>638</v>
      </c>
      <c r="J3" s="22" t="s">
        <v>5</v>
      </c>
      <c r="K3" s="22" t="s">
        <v>639</v>
      </c>
      <c r="L3" s="22" t="s">
        <v>640</v>
      </c>
      <c r="M3" s="22" t="s">
        <v>641</v>
      </c>
      <c r="N3" s="24" t="s">
        <v>1271</v>
      </c>
      <c r="O3" s="24" t="s">
        <v>643</v>
      </c>
      <c r="P3" s="22" t="s">
        <v>644</v>
      </c>
      <c r="Q3" s="24" t="s">
        <v>645</v>
      </c>
    </row>
    <row r="4" spans="1:17" s="31" customFormat="1" x14ac:dyDescent="0.3">
      <c r="A4" s="16">
        <v>50</v>
      </c>
      <c r="B4" s="17" t="s">
        <v>646</v>
      </c>
      <c r="C4" s="17" t="s">
        <v>647</v>
      </c>
      <c r="D4" s="17" t="s">
        <v>648</v>
      </c>
      <c r="E4" s="16">
        <v>149</v>
      </c>
      <c r="F4" s="25" t="s">
        <v>649</v>
      </c>
      <c r="G4" s="17" t="s">
        <v>650</v>
      </c>
      <c r="H4" s="16">
        <v>6</v>
      </c>
      <c r="I4" s="17">
        <v>60312</v>
      </c>
      <c r="J4" s="17" t="s">
        <v>651</v>
      </c>
      <c r="K4" s="26" t="s">
        <v>652</v>
      </c>
      <c r="L4" s="27">
        <v>24997</v>
      </c>
      <c r="M4" s="16">
        <f ca="1">DATEDIF(L4,TODAY(),"Y")</f>
        <v>53</v>
      </c>
      <c r="N4" s="27">
        <v>32027</v>
      </c>
      <c r="O4" s="28">
        <f>DATEDIF(N4,$B$1,"Y")</f>
        <v>28</v>
      </c>
      <c r="P4" s="29">
        <v>2704</v>
      </c>
      <c r="Q4" s="30">
        <v>540.80000000000007</v>
      </c>
    </row>
    <row r="5" spans="1:17" s="31" customFormat="1" x14ac:dyDescent="0.3">
      <c r="A5" s="16">
        <v>134</v>
      </c>
      <c r="B5" s="17" t="s">
        <v>653</v>
      </c>
      <c r="C5" s="17" t="s">
        <v>654</v>
      </c>
      <c r="D5" s="17" t="s">
        <v>655</v>
      </c>
      <c r="E5" s="16">
        <v>233</v>
      </c>
      <c r="F5" s="25" t="s">
        <v>656</v>
      </c>
      <c r="G5" s="17" t="s">
        <v>657</v>
      </c>
      <c r="H5" s="16">
        <v>41</v>
      </c>
      <c r="I5" s="17">
        <v>64291</v>
      </c>
      <c r="J5" s="17" t="s">
        <v>473</v>
      </c>
      <c r="K5" s="26" t="s">
        <v>658</v>
      </c>
      <c r="L5" s="27">
        <v>27999</v>
      </c>
      <c r="M5" s="16">
        <f t="shared" ref="M5:M68" ca="1" si="0">DATEDIF(L5,TODAY(),"Y")</f>
        <v>45</v>
      </c>
      <c r="N5" s="27">
        <v>36947</v>
      </c>
      <c r="O5" s="28">
        <f t="shared" ref="O5:O68" si="1">DATEDIF(N5,$B$1,"Y")</f>
        <v>15</v>
      </c>
      <c r="P5" s="29">
        <v>3520</v>
      </c>
      <c r="Q5" s="30">
        <v>704</v>
      </c>
    </row>
    <row r="6" spans="1:17" s="31" customFormat="1" x14ac:dyDescent="0.3">
      <c r="A6" s="16">
        <v>82</v>
      </c>
      <c r="B6" s="17" t="s">
        <v>659</v>
      </c>
      <c r="C6" s="17" t="s">
        <v>647</v>
      </c>
      <c r="D6" s="17" t="s">
        <v>660</v>
      </c>
      <c r="E6" s="16">
        <v>181</v>
      </c>
      <c r="F6" s="25" t="s">
        <v>661</v>
      </c>
      <c r="G6" s="17" t="s">
        <v>662</v>
      </c>
      <c r="H6" s="16">
        <v>63</v>
      </c>
      <c r="I6" s="17">
        <v>60316</v>
      </c>
      <c r="J6" s="17" t="s">
        <v>651</v>
      </c>
      <c r="K6" s="26" t="s">
        <v>663</v>
      </c>
      <c r="L6" s="27">
        <v>27799</v>
      </c>
      <c r="M6" s="16">
        <f t="shared" ca="1" si="0"/>
        <v>45</v>
      </c>
      <c r="N6" s="27">
        <v>34681</v>
      </c>
      <c r="O6" s="28">
        <f t="shared" si="1"/>
        <v>21</v>
      </c>
      <c r="P6" s="29">
        <v>2704</v>
      </c>
      <c r="Q6" s="30">
        <v>540.80000000000007</v>
      </c>
    </row>
    <row r="7" spans="1:17" s="31" customFormat="1" x14ac:dyDescent="0.3">
      <c r="A7" s="16">
        <v>21</v>
      </c>
      <c r="B7" s="17" t="s">
        <v>664</v>
      </c>
      <c r="C7" s="17" t="s">
        <v>647</v>
      </c>
      <c r="D7" s="17" t="s">
        <v>665</v>
      </c>
      <c r="E7" s="16">
        <v>120</v>
      </c>
      <c r="F7" s="25" t="s">
        <v>666</v>
      </c>
      <c r="G7" s="17" t="s">
        <v>667</v>
      </c>
      <c r="H7" s="16">
        <v>24</v>
      </c>
      <c r="I7" s="17">
        <v>60321</v>
      </c>
      <c r="J7" s="17" t="s">
        <v>651</v>
      </c>
      <c r="K7" s="26" t="s">
        <v>668</v>
      </c>
      <c r="L7" s="27">
        <v>21478</v>
      </c>
      <c r="M7" s="16">
        <f t="shared" ca="1" si="0"/>
        <v>63</v>
      </c>
      <c r="N7" s="27">
        <v>28845</v>
      </c>
      <c r="O7" s="28">
        <f t="shared" si="1"/>
        <v>37</v>
      </c>
      <c r="P7" s="29">
        <v>2704</v>
      </c>
      <c r="Q7" s="30">
        <v>540.80000000000007</v>
      </c>
    </row>
    <row r="8" spans="1:17" s="31" customFormat="1" x14ac:dyDescent="0.3">
      <c r="A8" s="16">
        <v>108</v>
      </c>
      <c r="B8" s="17" t="s">
        <v>669</v>
      </c>
      <c r="C8" s="17" t="s">
        <v>647</v>
      </c>
      <c r="D8" s="17" t="s">
        <v>648</v>
      </c>
      <c r="E8" s="16">
        <v>207</v>
      </c>
      <c r="F8" s="25" t="s">
        <v>670</v>
      </c>
      <c r="G8" s="17" t="s">
        <v>671</v>
      </c>
      <c r="H8" s="16">
        <v>13</v>
      </c>
      <c r="I8" s="17">
        <v>60322</v>
      </c>
      <c r="J8" s="17" t="s">
        <v>651</v>
      </c>
      <c r="K8" s="26" t="s">
        <v>672</v>
      </c>
      <c r="L8" s="27">
        <v>27154</v>
      </c>
      <c r="M8" s="16">
        <f t="shared" ca="1" si="0"/>
        <v>47</v>
      </c>
      <c r="N8" s="27">
        <v>35947</v>
      </c>
      <c r="O8" s="28">
        <f t="shared" si="1"/>
        <v>17</v>
      </c>
      <c r="P8" s="29">
        <v>2288.0000000000005</v>
      </c>
      <c r="Q8" s="30">
        <v>457.60000000000014</v>
      </c>
    </row>
    <row r="9" spans="1:17" s="31" customFormat="1" x14ac:dyDescent="0.3">
      <c r="A9" s="16">
        <v>8</v>
      </c>
      <c r="B9" s="17" t="s">
        <v>673</v>
      </c>
      <c r="C9" s="17" t="s">
        <v>647</v>
      </c>
      <c r="D9" s="17" t="s">
        <v>665</v>
      </c>
      <c r="E9" s="16">
        <v>107</v>
      </c>
      <c r="F9" s="25" t="s">
        <v>674</v>
      </c>
      <c r="G9" s="17" t="s">
        <v>675</v>
      </c>
      <c r="H9" s="16">
        <v>3</v>
      </c>
      <c r="I9" s="17">
        <v>55299</v>
      </c>
      <c r="J9" s="17" t="s">
        <v>676</v>
      </c>
      <c r="K9" s="26" t="s">
        <v>677</v>
      </c>
      <c r="L9" s="27">
        <v>21885</v>
      </c>
      <c r="M9" s="16">
        <f t="shared" ca="1" si="0"/>
        <v>61</v>
      </c>
      <c r="N9" s="27">
        <v>27431</v>
      </c>
      <c r="O9" s="28">
        <f t="shared" si="1"/>
        <v>41</v>
      </c>
      <c r="P9" s="29">
        <v>2704</v>
      </c>
      <c r="Q9" s="30">
        <v>540.80000000000007</v>
      </c>
    </row>
    <row r="10" spans="1:17" x14ac:dyDescent="0.3">
      <c r="A10" s="16">
        <v>16</v>
      </c>
      <c r="B10" s="17" t="s">
        <v>678</v>
      </c>
      <c r="C10" s="17" t="s">
        <v>654</v>
      </c>
      <c r="D10" s="17" t="s">
        <v>679</v>
      </c>
      <c r="E10" s="16">
        <v>115</v>
      </c>
      <c r="F10" s="25" t="s">
        <v>680</v>
      </c>
      <c r="G10" s="17" t="s">
        <v>681</v>
      </c>
      <c r="H10" s="16">
        <v>61</v>
      </c>
      <c r="I10" s="17">
        <v>60318</v>
      </c>
      <c r="J10" s="17" t="s">
        <v>651</v>
      </c>
      <c r="K10" s="26" t="s">
        <v>682</v>
      </c>
      <c r="L10" s="27">
        <v>24612</v>
      </c>
      <c r="M10" s="16">
        <f t="shared" ca="1" si="0"/>
        <v>54</v>
      </c>
      <c r="N10" s="27">
        <v>27960</v>
      </c>
      <c r="O10" s="28">
        <f t="shared" si="1"/>
        <v>39</v>
      </c>
      <c r="P10" s="29">
        <v>1768</v>
      </c>
      <c r="Q10" s="30">
        <v>353.6</v>
      </c>
    </row>
    <row r="11" spans="1:17" s="31" customFormat="1" x14ac:dyDescent="0.3">
      <c r="A11" s="16">
        <v>7</v>
      </c>
      <c r="B11" s="17" t="s">
        <v>683</v>
      </c>
      <c r="C11" s="17" t="s">
        <v>647</v>
      </c>
      <c r="D11" s="17" t="s">
        <v>660</v>
      </c>
      <c r="E11" s="16">
        <v>106</v>
      </c>
      <c r="F11" s="25" t="s">
        <v>684</v>
      </c>
      <c r="G11" s="17" t="s">
        <v>685</v>
      </c>
      <c r="H11" s="16">
        <v>39</v>
      </c>
      <c r="I11" s="17">
        <v>60310</v>
      </c>
      <c r="J11" s="17" t="s">
        <v>651</v>
      </c>
      <c r="K11" s="26" t="s">
        <v>686</v>
      </c>
      <c r="L11" s="27">
        <v>23088</v>
      </c>
      <c r="M11" s="16">
        <f t="shared" ca="1" si="0"/>
        <v>58</v>
      </c>
      <c r="N11" s="27">
        <v>33535</v>
      </c>
      <c r="O11" s="28">
        <f t="shared" si="1"/>
        <v>24</v>
      </c>
      <c r="P11" s="29">
        <v>2704</v>
      </c>
      <c r="Q11" s="30">
        <v>540.80000000000007</v>
      </c>
    </row>
    <row r="12" spans="1:17" s="31" customFormat="1" x14ac:dyDescent="0.3">
      <c r="A12" s="16">
        <v>60</v>
      </c>
      <c r="B12" s="17" t="s">
        <v>687</v>
      </c>
      <c r="C12" s="17" t="s">
        <v>654</v>
      </c>
      <c r="D12" s="17" t="s">
        <v>655</v>
      </c>
      <c r="E12" s="16">
        <v>159</v>
      </c>
      <c r="F12" s="25" t="s">
        <v>688</v>
      </c>
      <c r="G12" s="17" t="s">
        <v>689</v>
      </c>
      <c r="H12" s="16">
        <v>44</v>
      </c>
      <c r="I12" s="17">
        <v>64296</v>
      </c>
      <c r="J12" s="17" t="s">
        <v>473</v>
      </c>
      <c r="K12" s="26" t="s">
        <v>690</v>
      </c>
      <c r="L12" s="27">
        <v>27592</v>
      </c>
      <c r="M12" s="16">
        <f t="shared" ca="1" si="0"/>
        <v>46</v>
      </c>
      <c r="N12" s="27">
        <v>32761</v>
      </c>
      <c r="O12" s="28">
        <f t="shared" si="1"/>
        <v>26</v>
      </c>
      <c r="P12" s="29">
        <v>4160</v>
      </c>
      <c r="Q12" s="30">
        <v>832</v>
      </c>
    </row>
    <row r="13" spans="1:17" s="31" customFormat="1" x14ac:dyDescent="0.3">
      <c r="A13" s="16">
        <v>120</v>
      </c>
      <c r="B13" s="17" t="s">
        <v>691</v>
      </c>
      <c r="C13" s="17" t="s">
        <v>647</v>
      </c>
      <c r="D13" s="17" t="s">
        <v>660</v>
      </c>
      <c r="E13" s="16">
        <v>219</v>
      </c>
      <c r="F13" s="25" t="s">
        <v>692</v>
      </c>
      <c r="G13" s="17" t="s">
        <v>693</v>
      </c>
      <c r="H13" s="16">
        <v>13</v>
      </c>
      <c r="I13" s="17">
        <v>60323</v>
      </c>
      <c r="J13" s="17" t="s">
        <v>651</v>
      </c>
      <c r="K13" s="26" t="s">
        <v>694</v>
      </c>
      <c r="L13" s="27">
        <v>27649</v>
      </c>
      <c r="M13" s="16">
        <f t="shared" ca="1" si="0"/>
        <v>46</v>
      </c>
      <c r="N13" s="27">
        <v>36372</v>
      </c>
      <c r="O13" s="28">
        <f t="shared" si="1"/>
        <v>16</v>
      </c>
      <c r="P13" s="29">
        <v>2288.0000000000005</v>
      </c>
      <c r="Q13" s="30">
        <v>457.60000000000014</v>
      </c>
    </row>
    <row r="14" spans="1:17" s="31" customFormat="1" x14ac:dyDescent="0.3">
      <c r="A14" s="16">
        <v>23</v>
      </c>
      <c r="B14" s="17" t="s">
        <v>695</v>
      </c>
      <c r="C14" s="17" t="s">
        <v>696</v>
      </c>
      <c r="D14" s="17" t="s">
        <v>697</v>
      </c>
      <c r="E14" s="16">
        <v>122</v>
      </c>
      <c r="F14" s="25" t="s">
        <v>698</v>
      </c>
      <c r="G14" s="17" t="s">
        <v>699</v>
      </c>
      <c r="H14" s="16">
        <v>34</v>
      </c>
      <c r="I14" s="17">
        <v>60327</v>
      </c>
      <c r="J14" s="17" t="s">
        <v>651</v>
      </c>
      <c r="K14" s="26" t="s">
        <v>700</v>
      </c>
      <c r="L14" s="27">
        <v>21545</v>
      </c>
      <c r="M14" s="16">
        <f t="shared" ca="1" si="0"/>
        <v>62</v>
      </c>
      <c r="N14" s="27">
        <v>28916</v>
      </c>
      <c r="O14" s="28">
        <f t="shared" si="1"/>
        <v>37</v>
      </c>
      <c r="P14" s="29">
        <v>3640</v>
      </c>
      <c r="Q14" s="30">
        <v>728</v>
      </c>
    </row>
    <row r="15" spans="1:17" x14ac:dyDescent="0.3">
      <c r="A15" s="16">
        <v>107</v>
      </c>
      <c r="B15" s="17" t="s">
        <v>701</v>
      </c>
      <c r="C15" s="17" t="s">
        <v>654</v>
      </c>
      <c r="D15" s="17" t="s">
        <v>679</v>
      </c>
      <c r="E15" s="16">
        <v>206</v>
      </c>
      <c r="F15" s="25" t="s">
        <v>702</v>
      </c>
      <c r="G15" s="17" t="s">
        <v>703</v>
      </c>
      <c r="H15" s="16">
        <v>53</v>
      </c>
      <c r="I15" s="17">
        <v>55126</v>
      </c>
      <c r="J15" s="17" t="s">
        <v>450</v>
      </c>
      <c r="K15" s="26" t="s">
        <v>704</v>
      </c>
      <c r="L15" s="27">
        <v>22807</v>
      </c>
      <c r="M15" s="16">
        <f t="shared" ca="1" si="0"/>
        <v>59</v>
      </c>
      <c r="N15" s="27">
        <v>35938</v>
      </c>
      <c r="O15" s="28">
        <f t="shared" si="1"/>
        <v>17</v>
      </c>
      <c r="P15" s="29">
        <v>1496.0000000000002</v>
      </c>
      <c r="Q15" s="30">
        <v>299.20000000000005</v>
      </c>
    </row>
    <row r="16" spans="1:17" s="31" customFormat="1" x14ac:dyDescent="0.3">
      <c r="A16" s="16">
        <v>6</v>
      </c>
      <c r="B16" s="17" t="s">
        <v>705</v>
      </c>
      <c r="C16" s="17" t="s">
        <v>647</v>
      </c>
      <c r="D16" s="17" t="s">
        <v>665</v>
      </c>
      <c r="E16" s="16">
        <v>105</v>
      </c>
      <c r="F16" s="25" t="s">
        <v>706</v>
      </c>
      <c r="G16" s="17" t="s">
        <v>707</v>
      </c>
      <c r="H16" s="16">
        <v>23</v>
      </c>
      <c r="I16" s="17">
        <v>55121</v>
      </c>
      <c r="J16" s="17" t="s">
        <v>450</v>
      </c>
      <c r="K16" s="26" t="s">
        <v>708</v>
      </c>
      <c r="L16" s="27">
        <v>22143</v>
      </c>
      <c r="M16" s="16">
        <f t="shared" ca="1" si="0"/>
        <v>61</v>
      </c>
      <c r="N16" s="27">
        <v>36539</v>
      </c>
      <c r="O16" s="28">
        <f t="shared" si="1"/>
        <v>16</v>
      </c>
      <c r="P16" s="29">
        <v>2704</v>
      </c>
      <c r="Q16" s="30">
        <v>540.80000000000007</v>
      </c>
    </row>
    <row r="17" spans="1:17" s="31" customFormat="1" x14ac:dyDescent="0.3">
      <c r="A17" s="16">
        <v>34</v>
      </c>
      <c r="B17" s="17" t="s">
        <v>709</v>
      </c>
      <c r="C17" s="17" t="s">
        <v>647</v>
      </c>
      <c r="D17" s="17" t="s">
        <v>660</v>
      </c>
      <c r="E17" s="16">
        <v>133</v>
      </c>
      <c r="F17" s="25" t="s">
        <v>710</v>
      </c>
      <c r="G17" s="17" t="s">
        <v>711</v>
      </c>
      <c r="H17" s="16">
        <v>1</v>
      </c>
      <c r="I17" s="17">
        <v>55299</v>
      </c>
      <c r="J17" s="17" t="s">
        <v>676</v>
      </c>
      <c r="K17" s="26" t="s">
        <v>712</v>
      </c>
      <c r="L17" s="27">
        <v>23561</v>
      </c>
      <c r="M17" s="16">
        <f t="shared" ca="1" si="0"/>
        <v>57</v>
      </c>
      <c r="N17" s="27">
        <v>30973</v>
      </c>
      <c r="O17" s="28">
        <f t="shared" si="1"/>
        <v>31</v>
      </c>
      <c r="P17" s="29">
        <v>2704</v>
      </c>
      <c r="Q17" s="30">
        <v>540.80000000000007</v>
      </c>
    </row>
    <row r="18" spans="1:17" s="31" customFormat="1" x14ac:dyDescent="0.3">
      <c r="A18" s="16">
        <v>63</v>
      </c>
      <c r="B18" s="17" t="s">
        <v>713</v>
      </c>
      <c r="C18" s="17" t="s">
        <v>647</v>
      </c>
      <c r="D18" s="17" t="s">
        <v>714</v>
      </c>
      <c r="E18" s="16">
        <v>162</v>
      </c>
      <c r="F18" s="25" t="s">
        <v>715</v>
      </c>
      <c r="G18" s="17" t="s">
        <v>716</v>
      </c>
      <c r="H18" s="16">
        <v>29</v>
      </c>
      <c r="I18" s="17">
        <v>55129</v>
      </c>
      <c r="J18" s="17" t="s">
        <v>450</v>
      </c>
      <c r="K18" s="26" t="s">
        <v>717</v>
      </c>
      <c r="L18" s="27">
        <v>24209</v>
      </c>
      <c r="M18" s="16">
        <f t="shared" ca="1" si="0"/>
        <v>55</v>
      </c>
      <c r="N18" s="27">
        <v>33017</v>
      </c>
      <c r="O18" s="28">
        <f t="shared" si="1"/>
        <v>25</v>
      </c>
      <c r="P18" s="29">
        <v>2184</v>
      </c>
      <c r="Q18" s="30">
        <v>436.8</v>
      </c>
    </row>
    <row r="19" spans="1:17" s="31" customFormat="1" x14ac:dyDescent="0.3">
      <c r="A19" s="16">
        <v>64</v>
      </c>
      <c r="B19" s="17" t="s">
        <v>718</v>
      </c>
      <c r="C19" s="17" t="s">
        <v>647</v>
      </c>
      <c r="D19" s="17" t="s">
        <v>660</v>
      </c>
      <c r="E19" s="16">
        <v>163</v>
      </c>
      <c r="F19" s="25" t="s">
        <v>719</v>
      </c>
      <c r="G19" s="17" t="s">
        <v>720</v>
      </c>
      <c r="H19" s="16">
        <v>20</v>
      </c>
      <c r="I19" s="17">
        <v>60319</v>
      </c>
      <c r="J19" s="17" t="s">
        <v>651</v>
      </c>
      <c r="K19" s="26" t="s">
        <v>721</v>
      </c>
      <c r="L19" s="27">
        <v>19902</v>
      </c>
      <c r="M19" s="16">
        <f t="shared" ca="1" si="0"/>
        <v>67</v>
      </c>
      <c r="N19" s="27">
        <v>33352</v>
      </c>
      <c r="O19" s="28">
        <f t="shared" si="1"/>
        <v>24</v>
      </c>
      <c r="P19" s="29">
        <v>2704</v>
      </c>
      <c r="Q19" s="30">
        <v>540.80000000000007</v>
      </c>
    </row>
    <row r="20" spans="1:17" s="31" customFormat="1" x14ac:dyDescent="0.3">
      <c r="A20" s="16">
        <v>65</v>
      </c>
      <c r="B20" s="17" t="s">
        <v>722</v>
      </c>
      <c r="C20" s="17" t="s">
        <v>647</v>
      </c>
      <c r="D20" s="17" t="s">
        <v>665</v>
      </c>
      <c r="E20" s="16">
        <v>164</v>
      </c>
      <c r="F20" s="25" t="s">
        <v>723</v>
      </c>
      <c r="G20" s="17" t="s">
        <v>724</v>
      </c>
      <c r="H20" s="16">
        <v>61</v>
      </c>
      <c r="I20" s="17">
        <v>65207</v>
      </c>
      <c r="J20" s="17" t="s">
        <v>417</v>
      </c>
      <c r="K20" s="26" t="s">
        <v>725</v>
      </c>
      <c r="L20" s="27">
        <v>19418</v>
      </c>
      <c r="M20" s="16">
        <f t="shared" ca="1" si="0"/>
        <v>68</v>
      </c>
      <c r="N20" s="27">
        <v>33409</v>
      </c>
      <c r="O20" s="28">
        <f t="shared" si="1"/>
        <v>24</v>
      </c>
      <c r="P20" s="29">
        <v>2704</v>
      </c>
      <c r="Q20" s="30">
        <v>540.80000000000007</v>
      </c>
    </row>
    <row r="21" spans="1:17" s="31" customFormat="1" x14ac:dyDescent="0.3">
      <c r="A21" s="16">
        <v>35</v>
      </c>
      <c r="B21" s="17" t="s">
        <v>726</v>
      </c>
      <c r="C21" s="17" t="s">
        <v>647</v>
      </c>
      <c r="D21" s="17" t="s">
        <v>714</v>
      </c>
      <c r="E21" s="16">
        <v>134</v>
      </c>
      <c r="F21" s="25" t="s">
        <v>727</v>
      </c>
      <c r="G21" s="17" t="s">
        <v>728</v>
      </c>
      <c r="H21" s="16">
        <v>57</v>
      </c>
      <c r="I21" s="17">
        <v>60311</v>
      </c>
      <c r="J21" s="17" t="s">
        <v>651</v>
      </c>
      <c r="K21" s="26" t="s">
        <v>729</v>
      </c>
      <c r="L21" s="27">
        <v>19338</v>
      </c>
      <c r="M21" s="16">
        <f t="shared" ca="1" si="0"/>
        <v>68</v>
      </c>
      <c r="N21" s="27">
        <v>30994</v>
      </c>
      <c r="O21" s="28">
        <f t="shared" si="1"/>
        <v>31</v>
      </c>
      <c r="P21" s="29">
        <v>2184</v>
      </c>
      <c r="Q21" s="30">
        <v>436.8</v>
      </c>
    </row>
    <row r="22" spans="1:17" s="31" customFormat="1" x14ac:dyDescent="0.3">
      <c r="A22" s="16">
        <v>62</v>
      </c>
      <c r="B22" s="17" t="s">
        <v>730</v>
      </c>
      <c r="C22" s="17" t="s">
        <v>731</v>
      </c>
      <c r="D22" s="17" t="s">
        <v>732</v>
      </c>
      <c r="E22" s="16">
        <v>161</v>
      </c>
      <c r="F22" s="25" t="s">
        <v>733</v>
      </c>
      <c r="G22" s="17" t="s">
        <v>734</v>
      </c>
      <c r="H22" s="16">
        <v>59</v>
      </c>
      <c r="I22" s="17">
        <v>65208</v>
      </c>
      <c r="J22" s="17" t="s">
        <v>417</v>
      </c>
      <c r="K22" s="26" t="s">
        <v>735</v>
      </c>
      <c r="L22" s="27">
        <v>23233</v>
      </c>
      <c r="M22" s="16">
        <f t="shared" ca="1" si="0"/>
        <v>58</v>
      </c>
      <c r="N22" s="27">
        <v>32881</v>
      </c>
      <c r="O22" s="28">
        <f t="shared" si="1"/>
        <v>26</v>
      </c>
      <c r="P22" s="29">
        <v>4160</v>
      </c>
      <c r="Q22" s="30">
        <v>832</v>
      </c>
    </row>
    <row r="23" spans="1:17" s="31" customFormat="1" x14ac:dyDescent="0.3">
      <c r="A23" s="16">
        <v>84</v>
      </c>
      <c r="B23" s="17" t="s">
        <v>736</v>
      </c>
      <c r="C23" s="17" t="s">
        <v>731</v>
      </c>
      <c r="D23" s="17" t="s">
        <v>737</v>
      </c>
      <c r="E23" s="16">
        <v>183</v>
      </c>
      <c r="F23" s="25" t="s">
        <v>738</v>
      </c>
      <c r="G23" s="17" t="s">
        <v>739</v>
      </c>
      <c r="H23" s="16">
        <v>2</v>
      </c>
      <c r="I23" s="17">
        <v>60322</v>
      </c>
      <c r="J23" s="17" t="s">
        <v>651</v>
      </c>
      <c r="K23" s="26" t="s">
        <v>740</v>
      </c>
      <c r="L23" s="27">
        <v>27752</v>
      </c>
      <c r="M23" s="16">
        <f t="shared" ca="1" si="0"/>
        <v>45</v>
      </c>
      <c r="N23" s="27">
        <v>34764</v>
      </c>
      <c r="O23" s="28">
        <f t="shared" si="1"/>
        <v>21</v>
      </c>
      <c r="P23" s="29">
        <v>4160</v>
      </c>
      <c r="Q23" s="30">
        <v>832</v>
      </c>
    </row>
    <row r="24" spans="1:17" x14ac:dyDescent="0.3">
      <c r="A24" s="16">
        <v>2</v>
      </c>
      <c r="B24" s="17" t="s">
        <v>741</v>
      </c>
      <c r="C24" s="17" t="s">
        <v>647</v>
      </c>
      <c r="D24" s="17" t="s">
        <v>660</v>
      </c>
      <c r="E24" s="16">
        <v>101</v>
      </c>
      <c r="F24" s="25" t="s">
        <v>742</v>
      </c>
      <c r="G24" s="17" t="s">
        <v>743</v>
      </c>
      <c r="H24" s="16">
        <v>4</v>
      </c>
      <c r="I24" s="17">
        <v>64294</v>
      </c>
      <c r="J24" s="17" t="s">
        <v>473</v>
      </c>
      <c r="K24" s="26" t="s">
        <v>744</v>
      </c>
      <c r="L24" s="27">
        <v>26951</v>
      </c>
      <c r="M24" s="16">
        <f t="shared" ca="1" si="0"/>
        <v>48</v>
      </c>
      <c r="N24" s="27">
        <v>34300</v>
      </c>
      <c r="O24" s="28">
        <f t="shared" si="1"/>
        <v>22</v>
      </c>
      <c r="P24" s="29">
        <v>2704</v>
      </c>
      <c r="Q24" s="30">
        <v>540.80000000000007</v>
      </c>
    </row>
    <row r="25" spans="1:17" x14ac:dyDescent="0.3">
      <c r="A25" s="16">
        <v>1</v>
      </c>
      <c r="B25" s="17" t="s">
        <v>745</v>
      </c>
      <c r="C25" s="17" t="s">
        <v>746</v>
      </c>
      <c r="D25" s="17" t="s">
        <v>747</v>
      </c>
      <c r="E25" s="16">
        <v>100</v>
      </c>
      <c r="F25" s="25" t="s">
        <v>748</v>
      </c>
      <c r="G25" s="17" t="s">
        <v>749</v>
      </c>
      <c r="H25" s="16">
        <v>9</v>
      </c>
      <c r="I25" s="17">
        <v>60313</v>
      </c>
      <c r="J25" s="17" t="s">
        <v>651</v>
      </c>
      <c r="K25" s="26" t="s">
        <v>750</v>
      </c>
      <c r="L25" s="27">
        <v>23903</v>
      </c>
      <c r="M25" s="16">
        <f t="shared" ca="1" si="0"/>
        <v>56</v>
      </c>
      <c r="N25" s="27">
        <v>30763</v>
      </c>
      <c r="O25" s="28">
        <f t="shared" si="1"/>
        <v>32</v>
      </c>
      <c r="P25" s="29">
        <v>13200</v>
      </c>
      <c r="Q25" s="30"/>
    </row>
    <row r="26" spans="1:17" s="31" customFormat="1" x14ac:dyDescent="0.3">
      <c r="A26" s="16">
        <v>113</v>
      </c>
      <c r="B26" s="17" t="s">
        <v>751</v>
      </c>
      <c r="C26" s="17" t="s">
        <v>647</v>
      </c>
      <c r="D26" s="17" t="s">
        <v>648</v>
      </c>
      <c r="E26" s="16">
        <v>212</v>
      </c>
      <c r="F26" s="25" t="s">
        <v>752</v>
      </c>
      <c r="G26" s="17" t="s">
        <v>753</v>
      </c>
      <c r="H26" s="16">
        <v>47</v>
      </c>
      <c r="I26" s="17">
        <v>65209</v>
      </c>
      <c r="J26" s="17" t="s">
        <v>417</v>
      </c>
      <c r="K26" s="26" t="s">
        <v>754</v>
      </c>
      <c r="L26" s="27">
        <v>28455</v>
      </c>
      <c r="M26" s="16">
        <f t="shared" ca="1" si="0"/>
        <v>44</v>
      </c>
      <c r="N26" s="27">
        <v>36064</v>
      </c>
      <c r="O26" s="28">
        <f t="shared" si="1"/>
        <v>17</v>
      </c>
      <c r="P26" s="29">
        <v>2288.0000000000005</v>
      </c>
      <c r="Q26" s="30">
        <v>457.60000000000014</v>
      </c>
    </row>
    <row r="27" spans="1:17" s="31" customFormat="1" x14ac:dyDescent="0.3">
      <c r="A27" s="16">
        <v>11</v>
      </c>
      <c r="B27" s="17" t="s">
        <v>755</v>
      </c>
      <c r="C27" s="17" t="s">
        <v>696</v>
      </c>
      <c r="D27" s="17" t="s">
        <v>697</v>
      </c>
      <c r="E27" s="16">
        <v>110</v>
      </c>
      <c r="F27" s="25" t="s">
        <v>756</v>
      </c>
      <c r="G27" s="17" t="s">
        <v>757</v>
      </c>
      <c r="H27" s="16">
        <v>12</v>
      </c>
      <c r="I27" s="17">
        <v>60313</v>
      </c>
      <c r="J27" s="17" t="s">
        <v>651</v>
      </c>
      <c r="K27" s="26" t="s">
        <v>758</v>
      </c>
      <c r="L27" s="27">
        <v>24333</v>
      </c>
      <c r="M27" s="16">
        <f t="shared" ca="1" si="0"/>
        <v>55</v>
      </c>
      <c r="N27" s="27">
        <v>34794</v>
      </c>
      <c r="O27" s="28">
        <f t="shared" si="1"/>
        <v>21</v>
      </c>
      <c r="P27" s="29">
        <v>3640</v>
      </c>
      <c r="Q27" s="30">
        <v>728</v>
      </c>
    </row>
    <row r="28" spans="1:17" s="31" customFormat="1" x14ac:dyDescent="0.3">
      <c r="A28" s="16">
        <v>46</v>
      </c>
      <c r="B28" s="17" t="s">
        <v>759</v>
      </c>
      <c r="C28" s="17" t="s">
        <v>647</v>
      </c>
      <c r="D28" s="17" t="s">
        <v>760</v>
      </c>
      <c r="E28" s="16">
        <v>145</v>
      </c>
      <c r="F28" s="25" t="s">
        <v>761</v>
      </c>
      <c r="G28" s="17" t="s">
        <v>762</v>
      </c>
      <c r="H28" s="16">
        <v>4</v>
      </c>
      <c r="I28" s="17">
        <v>55129</v>
      </c>
      <c r="J28" s="17" t="s">
        <v>450</v>
      </c>
      <c r="K28" s="26" t="s">
        <v>763</v>
      </c>
      <c r="L28" s="27">
        <v>21565</v>
      </c>
      <c r="M28" s="16">
        <f t="shared" ca="1" si="0"/>
        <v>62</v>
      </c>
      <c r="N28" s="27">
        <v>31655</v>
      </c>
      <c r="O28" s="28">
        <f t="shared" si="1"/>
        <v>29</v>
      </c>
      <c r="P28" s="29">
        <v>2392</v>
      </c>
      <c r="Q28" s="30">
        <v>478.40000000000003</v>
      </c>
    </row>
    <row r="29" spans="1:17" s="31" customFormat="1" x14ac:dyDescent="0.3">
      <c r="A29" s="16">
        <v>92</v>
      </c>
      <c r="B29" s="17" t="s">
        <v>764</v>
      </c>
      <c r="C29" s="17" t="s">
        <v>647</v>
      </c>
      <c r="D29" s="17" t="s">
        <v>714</v>
      </c>
      <c r="E29" s="16">
        <v>191</v>
      </c>
      <c r="F29" s="25" t="s">
        <v>765</v>
      </c>
      <c r="G29" s="17" t="s">
        <v>766</v>
      </c>
      <c r="H29" s="16">
        <v>11</v>
      </c>
      <c r="I29" s="17">
        <v>60328</v>
      </c>
      <c r="J29" s="17" t="s">
        <v>651</v>
      </c>
      <c r="K29" s="26" t="s">
        <v>767</v>
      </c>
      <c r="L29" s="27">
        <v>22795</v>
      </c>
      <c r="M29" s="16">
        <f t="shared" ca="1" si="0"/>
        <v>59</v>
      </c>
      <c r="N29" s="27">
        <v>35203</v>
      </c>
      <c r="O29" s="28">
        <f t="shared" si="1"/>
        <v>19</v>
      </c>
      <c r="P29" s="29">
        <v>2184</v>
      </c>
      <c r="Q29" s="30">
        <v>436.8</v>
      </c>
    </row>
    <row r="30" spans="1:17" s="31" customFormat="1" x14ac:dyDescent="0.3">
      <c r="A30" s="16">
        <v>13</v>
      </c>
      <c r="B30" s="17" t="s">
        <v>768</v>
      </c>
      <c r="C30" s="17" t="s">
        <v>647</v>
      </c>
      <c r="D30" s="17" t="s">
        <v>660</v>
      </c>
      <c r="E30" s="16">
        <v>112</v>
      </c>
      <c r="F30" s="25" t="s">
        <v>769</v>
      </c>
      <c r="G30" s="17" t="s">
        <v>770</v>
      </c>
      <c r="H30" s="16">
        <v>41</v>
      </c>
      <c r="I30" s="17">
        <v>65209</v>
      </c>
      <c r="J30" s="17" t="s">
        <v>417</v>
      </c>
      <c r="K30" s="26" t="s">
        <v>771</v>
      </c>
      <c r="L30" s="27">
        <v>20157</v>
      </c>
      <c r="M30" s="16">
        <f t="shared" ca="1" si="0"/>
        <v>66</v>
      </c>
      <c r="N30" s="27">
        <v>27745</v>
      </c>
      <c r="O30" s="28">
        <f t="shared" si="1"/>
        <v>40</v>
      </c>
      <c r="P30" s="29">
        <v>2704</v>
      </c>
      <c r="Q30" s="30">
        <v>540.80000000000007</v>
      </c>
    </row>
    <row r="31" spans="1:17" s="31" customFormat="1" x14ac:dyDescent="0.3">
      <c r="A31" s="16">
        <v>61</v>
      </c>
      <c r="B31" s="17" t="s">
        <v>772</v>
      </c>
      <c r="C31" s="17" t="s">
        <v>647</v>
      </c>
      <c r="D31" s="17" t="s">
        <v>665</v>
      </c>
      <c r="E31" s="16">
        <v>160</v>
      </c>
      <c r="F31" s="25" t="s">
        <v>773</v>
      </c>
      <c r="G31" s="17" t="s">
        <v>774</v>
      </c>
      <c r="H31" s="16">
        <v>7</v>
      </c>
      <c r="I31" s="17">
        <v>65201</v>
      </c>
      <c r="J31" s="17" t="s">
        <v>417</v>
      </c>
      <c r="K31" s="26" t="s">
        <v>775</v>
      </c>
      <c r="L31" s="27">
        <v>25757</v>
      </c>
      <c r="M31" s="16">
        <f t="shared" ca="1" si="0"/>
        <v>51</v>
      </c>
      <c r="N31" s="27">
        <v>32776</v>
      </c>
      <c r="O31" s="28">
        <f t="shared" si="1"/>
        <v>26</v>
      </c>
      <c r="P31" s="29">
        <v>2704</v>
      </c>
      <c r="Q31" s="30">
        <v>540.80000000000007</v>
      </c>
    </row>
    <row r="32" spans="1:17" s="31" customFormat="1" x14ac:dyDescent="0.3">
      <c r="A32" s="16">
        <v>18</v>
      </c>
      <c r="B32" s="17" t="s">
        <v>776</v>
      </c>
      <c r="C32" s="17" t="s">
        <v>647</v>
      </c>
      <c r="D32" s="17" t="s">
        <v>660</v>
      </c>
      <c r="E32" s="16">
        <v>117</v>
      </c>
      <c r="F32" s="25" t="s">
        <v>777</v>
      </c>
      <c r="G32" s="17" t="s">
        <v>778</v>
      </c>
      <c r="H32" s="16">
        <v>55</v>
      </c>
      <c r="I32" s="17">
        <v>65207</v>
      </c>
      <c r="J32" s="17" t="s">
        <v>417</v>
      </c>
      <c r="K32" s="26" t="s">
        <v>779</v>
      </c>
      <c r="L32" s="27">
        <v>21572</v>
      </c>
      <c r="M32" s="16">
        <f t="shared" ca="1" si="0"/>
        <v>62</v>
      </c>
      <c r="N32" s="27">
        <v>31674</v>
      </c>
      <c r="O32" s="28">
        <f t="shared" si="1"/>
        <v>29</v>
      </c>
      <c r="P32" s="29">
        <v>2704</v>
      </c>
      <c r="Q32" s="30">
        <v>540.80000000000007</v>
      </c>
    </row>
    <row r="33" spans="1:17" s="31" customFormat="1" x14ac:dyDescent="0.3">
      <c r="A33" s="16">
        <v>147</v>
      </c>
      <c r="B33" s="17" t="s">
        <v>780</v>
      </c>
      <c r="C33" s="17" t="s">
        <v>696</v>
      </c>
      <c r="D33" s="17" t="s">
        <v>781</v>
      </c>
      <c r="E33" s="16">
        <v>246</v>
      </c>
      <c r="F33" s="25" t="s">
        <v>782</v>
      </c>
      <c r="G33" s="17" t="s">
        <v>783</v>
      </c>
      <c r="H33" s="16">
        <v>22</v>
      </c>
      <c r="I33" s="17">
        <v>55125</v>
      </c>
      <c r="J33" s="17" t="s">
        <v>450</v>
      </c>
      <c r="K33" s="26" t="s">
        <v>784</v>
      </c>
      <c r="L33" s="27">
        <v>22697</v>
      </c>
      <c r="M33" s="16">
        <f t="shared" ca="1" si="0"/>
        <v>59</v>
      </c>
      <c r="N33" s="27">
        <v>37450</v>
      </c>
      <c r="O33" s="28">
        <f t="shared" si="1"/>
        <v>13</v>
      </c>
      <c r="P33" s="29">
        <v>2960</v>
      </c>
      <c r="Q33" s="30">
        <v>592</v>
      </c>
    </row>
    <row r="34" spans="1:17" s="31" customFormat="1" x14ac:dyDescent="0.3">
      <c r="A34" s="16">
        <v>66</v>
      </c>
      <c r="B34" s="17" t="s">
        <v>785</v>
      </c>
      <c r="C34" s="17" t="s">
        <v>696</v>
      </c>
      <c r="D34" s="17" t="s">
        <v>697</v>
      </c>
      <c r="E34" s="16">
        <v>165</v>
      </c>
      <c r="F34" s="25" t="s">
        <v>786</v>
      </c>
      <c r="G34" s="17" t="s">
        <v>787</v>
      </c>
      <c r="H34" s="16">
        <v>64</v>
      </c>
      <c r="I34" s="17">
        <v>60328</v>
      </c>
      <c r="J34" s="17" t="s">
        <v>651</v>
      </c>
      <c r="K34" s="26" t="s">
        <v>668</v>
      </c>
      <c r="L34" s="27">
        <v>23268</v>
      </c>
      <c r="M34" s="16">
        <f t="shared" ca="1" si="0"/>
        <v>58</v>
      </c>
      <c r="N34" s="27">
        <v>33439</v>
      </c>
      <c r="O34" s="28">
        <f t="shared" si="1"/>
        <v>24</v>
      </c>
      <c r="P34" s="29">
        <v>3640</v>
      </c>
      <c r="Q34" s="30">
        <v>728</v>
      </c>
    </row>
    <row r="35" spans="1:17" s="31" customFormat="1" x14ac:dyDescent="0.3">
      <c r="A35" s="16">
        <v>72</v>
      </c>
      <c r="B35" s="17" t="s">
        <v>788</v>
      </c>
      <c r="C35" s="17" t="s">
        <v>647</v>
      </c>
      <c r="D35" s="17" t="s">
        <v>660</v>
      </c>
      <c r="E35" s="16">
        <v>171</v>
      </c>
      <c r="F35" s="25" t="s">
        <v>789</v>
      </c>
      <c r="G35" s="17" t="s">
        <v>790</v>
      </c>
      <c r="H35" s="16">
        <v>21</v>
      </c>
      <c r="I35" s="17">
        <v>65204</v>
      </c>
      <c r="J35" s="17" t="s">
        <v>417</v>
      </c>
      <c r="K35" s="26" t="s">
        <v>791</v>
      </c>
      <c r="L35" s="27">
        <v>28156</v>
      </c>
      <c r="M35" s="16">
        <f t="shared" ca="1" si="0"/>
        <v>44</v>
      </c>
      <c r="N35" s="27">
        <v>33926</v>
      </c>
      <c r="O35" s="28">
        <f t="shared" si="1"/>
        <v>23</v>
      </c>
      <c r="P35" s="29">
        <v>2704</v>
      </c>
      <c r="Q35" s="30">
        <v>540.80000000000007</v>
      </c>
    </row>
    <row r="36" spans="1:17" s="31" customFormat="1" x14ac:dyDescent="0.3">
      <c r="A36" s="16">
        <v>81</v>
      </c>
      <c r="B36" s="17" t="s">
        <v>792</v>
      </c>
      <c r="C36" s="17" t="s">
        <v>41</v>
      </c>
      <c r="D36" s="17" t="s">
        <v>41</v>
      </c>
      <c r="E36" s="16">
        <v>180</v>
      </c>
      <c r="F36" s="25" t="s">
        <v>793</v>
      </c>
      <c r="G36" s="17" t="s">
        <v>794</v>
      </c>
      <c r="H36" s="16">
        <v>6</v>
      </c>
      <c r="I36" s="17">
        <v>60327</v>
      </c>
      <c r="J36" s="17" t="s">
        <v>651</v>
      </c>
      <c r="K36" s="26" t="s">
        <v>795</v>
      </c>
      <c r="L36" s="27">
        <v>25042</v>
      </c>
      <c r="M36" s="16">
        <f t="shared" ca="1" si="0"/>
        <v>53</v>
      </c>
      <c r="N36" s="27">
        <v>34308</v>
      </c>
      <c r="O36" s="28">
        <f t="shared" si="1"/>
        <v>22</v>
      </c>
      <c r="P36" s="29">
        <v>3432</v>
      </c>
      <c r="Q36" s="30">
        <v>686.40000000000009</v>
      </c>
    </row>
    <row r="37" spans="1:17" s="31" customFormat="1" x14ac:dyDescent="0.3">
      <c r="A37" s="16">
        <v>150</v>
      </c>
      <c r="B37" s="17" t="s">
        <v>796</v>
      </c>
      <c r="C37" s="17" t="s">
        <v>797</v>
      </c>
      <c r="D37" s="17" t="s">
        <v>747</v>
      </c>
      <c r="E37" s="16">
        <v>249</v>
      </c>
      <c r="F37" s="25" t="s">
        <v>798</v>
      </c>
      <c r="G37" s="17" t="s">
        <v>799</v>
      </c>
      <c r="H37" s="16">
        <v>46</v>
      </c>
      <c r="I37" s="17">
        <v>55299</v>
      </c>
      <c r="J37" s="17" t="s">
        <v>676</v>
      </c>
      <c r="K37" s="26" t="s">
        <v>800</v>
      </c>
      <c r="L37" s="27">
        <v>21587</v>
      </c>
      <c r="M37" s="16">
        <f t="shared" ca="1" si="0"/>
        <v>62</v>
      </c>
      <c r="N37" s="27">
        <v>37628</v>
      </c>
      <c r="O37" s="28">
        <f t="shared" si="1"/>
        <v>13</v>
      </c>
      <c r="P37" s="29">
        <v>5200</v>
      </c>
      <c r="Q37" s="30">
        <v>1040</v>
      </c>
    </row>
    <row r="38" spans="1:17" s="31" customFormat="1" x14ac:dyDescent="0.3">
      <c r="A38" s="16">
        <v>146</v>
      </c>
      <c r="B38" s="17" t="s">
        <v>801</v>
      </c>
      <c r="C38" s="17" t="s">
        <v>647</v>
      </c>
      <c r="D38" s="17" t="s">
        <v>648</v>
      </c>
      <c r="E38" s="16">
        <v>245</v>
      </c>
      <c r="F38" s="25" t="s">
        <v>802</v>
      </c>
      <c r="G38" s="17" t="s">
        <v>803</v>
      </c>
      <c r="H38" s="16">
        <v>33</v>
      </c>
      <c r="I38" s="17">
        <v>65205</v>
      </c>
      <c r="J38" s="17" t="s">
        <v>417</v>
      </c>
      <c r="K38" s="26" t="s">
        <v>804</v>
      </c>
      <c r="L38" s="27">
        <v>26289</v>
      </c>
      <c r="M38" s="16">
        <f t="shared" ca="1" si="0"/>
        <v>49</v>
      </c>
      <c r="N38" s="27">
        <v>37437</v>
      </c>
      <c r="O38" s="28">
        <f t="shared" si="1"/>
        <v>13</v>
      </c>
      <c r="P38" s="29">
        <v>2080</v>
      </c>
      <c r="Q38" s="30">
        <v>416</v>
      </c>
    </row>
    <row r="39" spans="1:17" s="31" customFormat="1" x14ac:dyDescent="0.3">
      <c r="A39" s="16">
        <v>28</v>
      </c>
      <c r="B39" s="17" t="s">
        <v>805</v>
      </c>
      <c r="C39" s="17" t="s">
        <v>654</v>
      </c>
      <c r="D39" s="17" t="s">
        <v>655</v>
      </c>
      <c r="E39" s="16">
        <v>127</v>
      </c>
      <c r="F39" s="25" t="s">
        <v>806</v>
      </c>
      <c r="G39" s="17" t="s">
        <v>807</v>
      </c>
      <c r="H39" s="16">
        <v>44</v>
      </c>
      <c r="I39" s="17">
        <v>60310</v>
      </c>
      <c r="J39" s="17" t="s">
        <v>651</v>
      </c>
      <c r="K39" s="26" t="s">
        <v>808</v>
      </c>
      <c r="L39" s="27">
        <v>18760</v>
      </c>
      <c r="M39" s="16">
        <f t="shared" ca="1" si="0"/>
        <v>70</v>
      </c>
      <c r="N39" s="27">
        <v>29749</v>
      </c>
      <c r="O39" s="28">
        <f t="shared" si="1"/>
        <v>34</v>
      </c>
      <c r="P39" s="29">
        <v>4160</v>
      </c>
      <c r="Q39" s="30">
        <v>832</v>
      </c>
    </row>
    <row r="40" spans="1:17" s="31" customFormat="1" x14ac:dyDescent="0.3">
      <c r="A40" s="16">
        <v>111</v>
      </c>
      <c r="B40" s="17" t="s">
        <v>809</v>
      </c>
      <c r="C40" s="17" t="s">
        <v>647</v>
      </c>
      <c r="D40" s="17" t="s">
        <v>648</v>
      </c>
      <c r="E40" s="16">
        <v>210</v>
      </c>
      <c r="F40" s="25" t="s">
        <v>810</v>
      </c>
      <c r="G40" s="17" t="s">
        <v>811</v>
      </c>
      <c r="H40" s="16">
        <v>48</v>
      </c>
      <c r="I40" s="17">
        <v>60312</v>
      </c>
      <c r="J40" s="17" t="s">
        <v>651</v>
      </c>
      <c r="K40" s="26" t="s">
        <v>812</v>
      </c>
      <c r="L40" s="27">
        <v>28331</v>
      </c>
      <c r="M40" s="16">
        <f t="shared" ca="1" si="0"/>
        <v>44</v>
      </c>
      <c r="N40" s="27">
        <v>36044</v>
      </c>
      <c r="O40" s="28">
        <f t="shared" si="1"/>
        <v>17</v>
      </c>
      <c r="P40" s="29">
        <v>2288.0000000000005</v>
      </c>
      <c r="Q40" s="30">
        <v>457.60000000000014</v>
      </c>
    </row>
    <row r="41" spans="1:17" s="31" customFormat="1" x14ac:dyDescent="0.3">
      <c r="A41" s="16">
        <v>47</v>
      </c>
      <c r="B41" s="17" t="s">
        <v>813</v>
      </c>
      <c r="C41" s="17" t="s">
        <v>647</v>
      </c>
      <c r="D41" s="17" t="s">
        <v>648</v>
      </c>
      <c r="E41" s="16">
        <v>146</v>
      </c>
      <c r="F41" s="25" t="s">
        <v>814</v>
      </c>
      <c r="G41" s="17" t="s">
        <v>815</v>
      </c>
      <c r="H41" s="16">
        <v>2</v>
      </c>
      <c r="I41" s="17">
        <v>65202</v>
      </c>
      <c r="J41" s="17" t="s">
        <v>417</v>
      </c>
      <c r="K41" s="26" t="s">
        <v>816</v>
      </c>
      <c r="L41" s="27">
        <v>24433</v>
      </c>
      <c r="M41" s="16">
        <f t="shared" ca="1" si="0"/>
        <v>55</v>
      </c>
      <c r="N41" s="27">
        <v>31695</v>
      </c>
      <c r="O41" s="28">
        <f t="shared" si="1"/>
        <v>29</v>
      </c>
      <c r="P41" s="29">
        <v>2704</v>
      </c>
      <c r="Q41" s="30">
        <v>540.80000000000007</v>
      </c>
    </row>
    <row r="42" spans="1:17" x14ac:dyDescent="0.3">
      <c r="A42" s="16">
        <v>142</v>
      </c>
      <c r="B42" s="17" t="s">
        <v>817</v>
      </c>
      <c r="C42" s="17" t="s">
        <v>654</v>
      </c>
      <c r="D42" s="17" t="s">
        <v>679</v>
      </c>
      <c r="E42" s="16">
        <v>241</v>
      </c>
      <c r="F42" s="25" t="s">
        <v>818</v>
      </c>
      <c r="G42" s="17" t="s">
        <v>819</v>
      </c>
      <c r="H42" s="16">
        <v>19</v>
      </c>
      <c r="I42" s="17">
        <v>55129</v>
      </c>
      <c r="J42" s="17" t="s">
        <v>450</v>
      </c>
      <c r="K42" s="26" t="s">
        <v>820</v>
      </c>
      <c r="L42" s="27">
        <v>23649</v>
      </c>
      <c r="M42" s="16">
        <f t="shared" ca="1" si="0"/>
        <v>57</v>
      </c>
      <c r="N42" s="27">
        <v>37242</v>
      </c>
      <c r="O42" s="28">
        <f t="shared" si="1"/>
        <v>14</v>
      </c>
      <c r="P42" s="29">
        <v>1496.0000000000002</v>
      </c>
      <c r="Q42" s="30">
        <v>299.20000000000005</v>
      </c>
    </row>
    <row r="43" spans="1:17" s="31" customFormat="1" x14ac:dyDescent="0.3">
      <c r="A43" s="16">
        <v>67</v>
      </c>
      <c r="B43" s="17" t="s">
        <v>821</v>
      </c>
      <c r="C43" s="17" t="s">
        <v>696</v>
      </c>
      <c r="D43" s="17" t="s">
        <v>697</v>
      </c>
      <c r="E43" s="16">
        <v>166</v>
      </c>
      <c r="F43" s="25" t="s">
        <v>822</v>
      </c>
      <c r="G43" s="17" t="s">
        <v>823</v>
      </c>
      <c r="H43" s="16">
        <v>59</v>
      </c>
      <c r="I43" s="17">
        <v>60310</v>
      </c>
      <c r="J43" s="17" t="s">
        <v>651</v>
      </c>
      <c r="K43" s="26" t="s">
        <v>824</v>
      </c>
      <c r="L43" s="27">
        <v>26001</v>
      </c>
      <c r="M43" s="16">
        <f t="shared" ca="1" si="0"/>
        <v>50</v>
      </c>
      <c r="N43" s="27">
        <v>33452</v>
      </c>
      <c r="O43" s="28">
        <f t="shared" si="1"/>
        <v>24</v>
      </c>
      <c r="P43" s="29">
        <v>3640</v>
      </c>
      <c r="Q43" s="30">
        <v>728</v>
      </c>
    </row>
    <row r="44" spans="1:17" s="31" customFormat="1" x14ac:dyDescent="0.3">
      <c r="A44" s="16">
        <v>124</v>
      </c>
      <c r="B44" s="17" t="s">
        <v>825</v>
      </c>
      <c r="C44" s="17" t="s">
        <v>647</v>
      </c>
      <c r="D44" s="17" t="s">
        <v>760</v>
      </c>
      <c r="E44" s="16">
        <v>223</v>
      </c>
      <c r="F44" s="25" t="s">
        <v>822</v>
      </c>
      <c r="G44" s="17" t="s">
        <v>826</v>
      </c>
      <c r="H44" s="16">
        <v>10</v>
      </c>
      <c r="I44" s="17">
        <v>55125</v>
      </c>
      <c r="J44" s="17" t="s">
        <v>450</v>
      </c>
      <c r="K44" s="26" t="s">
        <v>827</v>
      </c>
      <c r="L44" s="27">
        <v>29138</v>
      </c>
      <c r="M44" s="16">
        <f t="shared" ca="1" si="0"/>
        <v>42</v>
      </c>
      <c r="N44" s="27">
        <v>36705</v>
      </c>
      <c r="O44" s="28">
        <f t="shared" si="1"/>
        <v>15</v>
      </c>
      <c r="P44" s="29">
        <v>2024</v>
      </c>
      <c r="Q44" s="30">
        <v>404.8</v>
      </c>
    </row>
    <row r="45" spans="1:17" s="31" customFormat="1" x14ac:dyDescent="0.3">
      <c r="A45" s="16">
        <v>4</v>
      </c>
      <c r="B45" s="17" t="s">
        <v>828</v>
      </c>
      <c r="C45" s="17" t="s">
        <v>647</v>
      </c>
      <c r="D45" s="17" t="s">
        <v>714</v>
      </c>
      <c r="E45" s="16">
        <v>103</v>
      </c>
      <c r="F45" s="25" t="s">
        <v>829</v>
      </c>
      <c r="G45" s="17" t="s">
        <v>830</v>
      </c>
      <c r="H45" s="16">
        <v>1</v>
      </c>
      <c r="I45" s="17">
        <v>60310</v>
      </c>
      <c r="J45" s="17" t="s">
        <v>651</v>
      </c>
      <c r="K45" s="26" t="s">
        <v>831</v>
      </c>
      <c r="L45" s="27">
        <v>22069</v>
      </c>
      <c r="M45" s="16">
        <f t="shared" ca="1" si="0"/>
        <v>61</v>
      </c>
      <c r="N45" s="27">
        <v>32617</v>
      </c>
      <c r="O45" s="28">
        <f t="shared" si="1"/>
        <v>26</v>
      </c>
      <c r="P45" s="29">
        <v>2184</v>
      </c>
      <c r="Q45" s="30">
        <v>436.8</v>
      </c>
    </row>
    <row r="46" spans="1:17" s="31" customFormat="1" x14ac:dyDescent="0.3">
      <c r="A46" s="16">
        <v>87</v>
      </c>
      <c r="B46" s="17" t="s">
        <v>832</v>
      </c>
      <c r="C46" s="17" t="s">
        <v>731</v>
      </c>
      <c r="D46" s="17" t="s">
        <v>732</v>
      </c>
      <c r="E46" s="16">
        <v>186</v>
      </c>
      <c r="F46" s="25" t="s">
        <v>833</v>
      </c>
      <c r="G46" s="17" t="s">
        <v>834</v>
      </c>
      <c r="H46" s="16">
        <v>6</v>
      </c>
      <c r="I46" s="17">
        <v>55122</v>
      </c>
      <c r="J46" s="17" t="s">
        <v>450</v>
      </c>
      <c r="K46" s="26" t="s">
        <v>835</v>
      </c>
      <c r="L46" s="27">
        <v>22843</v>
      </c>
      <c r="M46" s="16">
        <f t="shared" ca="1" si="0"/>
        <v>59</v>
      </c>
      <c r="N46" s="27">
        <v>34992</v>
      </c>
      <c r="O46" s="28">
        <f t="shared" si="1"/>
        <v>20</v>
      </c>
      <c r="P46" s="29">
        <v>4160</v>
      </c>
      <c r="Q46" s="30">
        <v>832</v>
      </c>
    </row>
    <row r="47" spans="1:17" s="31" customFormat="1" x14ac:dyDescent="0.3">
      <c r="A47" s="16">
        <v>32</v>
      </c>
      <c r="B47" s="17" t="s">
        <v>836</v>
      </c>
      <c r="C47" s="17" t="s">
        <v>647</v>
      </c>
      <c r="D47" s="17" t="s">
        <v>665</v>
      </c>
      <c r="E47" s="16">
        <v>131</v>
      </c>
      <c r="F47" s="25" t="s">
        <v>837</v>
      </c>
      <c r="G47" s="17" t="s">
        <v>838</v>
      </c>
      <c r="H47" s="16">
        <v>51</v>
      </c>
      <c r="I47" s="17">
        <v>60315</v>
      </c>
      <c r="J47" s="17" t="s">
        <v>651</v>
      </c>
      <c r="K47" s="26" t="s">
        <v>839</v>
      </c>
      <c r="L47" s="27">
        <v>22853</v>
      </c>
      <c r="M47" s="16">
        <f t="shared" ca="1" si="0"/>
        <v>59</v>
      </c>
      <c r="N47" s="27">
        <v>30856</v>
      </c>
      <c r="O47" s="28">
        <f t="shared" si="1"/>
        <v>31</v>
      </c>
      <c r="P47" s="29">
        <v>2704</v>
      </c>
      <c r="Q47" s="30">
        <v>540.80000000000007</v>
      </c>
    </row>
    <row r="48" spans="1:17" s="31" customFormat="1" x14ac:dyDescent="0.3">
      <c r="A48" s="16">
        <v>52</v>
      </c>
      <c r="B48" s="17" t="s">
        <v>840</v>
      </c>
      <c r="C48" s="17" t="s">
        <v>647</v>
      </c>
      <c r="D48" s="17" t="s">
        <v>660</v>
      </c>
      <c r="E48" s="16">
        <v>151</v>
      </c>
      <c r="F48" s="25" t="s">
        <v>841</v>
      </c>
      <c r="G48" s="17" t="s">
        <v>842</v>
      </c>
      <c r="H48" s="16">
        <v>54</v>
      </c>
      <c r="I48" s="17">
        <v>55129</v>
      </c>
      <c r="J48" s="17" t="s">
        <v>450</v>
      </c>
      <c r="K48" s="26" t="s">
        <v>843</v>
      </c>
      <c r="L48" s="27">
        <v>24290</v>
      </c>
      <c r="M48" s="16">
        <f t="shared" ca="1" si="0"/>
        <v>55</v>
      </c>
      <c r="N48" s="27">
        <v>32175</v>
      </c>
      <c r="O48" s="28">
        <f t="shared" si="1"/>
        <v>28</v>
      </c>
      <c r="P48" s="29">
        <v>2704</v>
      </c>
      <c r="Q48" s="30">
        <v>540.80000000000007</v>
      </c>
    </row>
    <row r="49" spans="1:17" s="31" customFormat="1" x14ac:dyDescent="0.3">
      <c r="A49" s="16">
        <v>69</v>
      </c>
      <c r="B49" s="17" t="s">
        <v>844</v>
      </c>
      <c r="C49" s="17" t="s">
        <v>647</v>
      </c>
      <c r="D49" s="17" t="s">
        <v>665</v>
      </c>
      <c r="E49" s="16">
        <v>168</v>
      </c>
      <c r="F49" s="25" t="s">
        <v>845</v>
      </c>
      <c r="G49" s="17" t="s">
        <v>846</v>
      </c>
      <c r="H49" s="16">
        <v>22</v>
      </c>
      <c r="I49" s="17">
        <v>60314</v>
      </c>
      <c r="J49" s="17" t="s">
        <v>651</v>
      </c>
      <c r="K49" s="26" t="s">
        <v>847</v>
      </c>
      <c r="L49" s="27">
        <v>24121</v>
      </c>
      <c r="M49" s="16">
        <f t="shared" ca="1" si="0"/>
        <v>55</v>
      </c>
      <c r="N49" s="27">
        <v>33552</v>
      </c>
      <c r="O49" s="28">
        <f t="shared" si="1"/>
        <v>24</v>
      </c>
      <c r="P49" s="29">
        <v>2704</v>
      </c>
      <c r="Q49" s="30">
        <v>540.80000000000007</v>
      </c>
    </row>
    <row r="50" spans="1:17" s="31" customFormat="1" x14ac:dyDescent="0.3">
      <c r="A50" s="16">
        <v>135</v>
      </c>
      <c r="B50" s="17" t="s">
        <v>848</v>
      </c>
      <c r="C50" s="17" t="s">
        <v>731</v>
      </c>
      <c r="D50" s="17" t="s">
        <v>732</v>
      </c>
      <c r="E50" s="16">
        <v>234</v>
      </c>
      <c r="F50" s="25" t="s">
        <v>849</v>
      </c>
      <c r="G50" s="17" t="s">
        <v>850</v>
      </c>
      <c r="H50" s="16">
        <v>21</v>
      </c>
      <c r="I50" s="17">
        <v>60321</v>
      </c>
      <c r="J50" s="17" t="s">
        <v>651</v>
      </c>
      <c r="K50" s="26" t="s">
        <v>851</v>
      </c>
      <c r="L50" s="27">
        <v>24360</v>
      </c>
      <c r="M50" s="16">
        <f t="shared" ca="1" si="0"/>
        <v>55</v>
      </c>
      <c r="N50" s="27">
        <v>36980</v>
      </c>
      <c r="O50" s="28">
        <f t="shared" si="1"/>
        <v>15</v>
      </c>
      <c r="P50" s="29">
        <v>3520</v>
      </c>
      <c r="Q50" s="30">
        <v>704</v>
      </c>
    </row>
    <row r="51" spans="1:17" s="31" customFormat="1" x14ac:dyDescent="0.3">
      <c r="A51" s="16">
        <v>85</v>
      </c>
      <c r="B51" s="17" t="s">
        <v>852</v>
      </c>
      <c r="C51" s="17" t="s">
        <v>647</v>
      </c>
      <c r="D51" s="17" t="s">
        <v>660</v>
      </c>
      <c r="E51" s="16">
        <v>184</v>
      </c>
      <c r="F51" s="25" t="s">
        <v>853</v>
      </c>
      <c r="G51" s="17" t="s">
        <v>854</v>
      </c>
      <c r="H51" s="16">
        <v>40</v>
      </c>
      <c r="I51" s="17">
        <v>65203</v>
      </c>
      <c r="J51" s="17" t="s">
        <v>417</v>
      </c>
      <c r="K51" s="26" t="s">
        <v>855</v>
      </c>
      <c r="L51" s="27">
        <v>27378</v>
      </c>
      <c r="M51" s="16">
        <f t="shared" ca="1" si="0"/>
        <v>46</v>
      </c>
      <c r="N51" s="27">
        <v>34779</v>
      </c>
      <c r="O51" s="28">
        <f t="shared" si="1"/>
        <v>21</v>
      </c>
      <c r="P51" s="29">
        <v>2704</v>
      </c>
      <c r="Q51" s="30">
        <v>540.80000000000007</v>
      </c>
    </row>
    <row r="52" spans="1:17" x14ac:dyDescent="0.3">
      <c r="A52" s="16">
        <v>29</v>
      </c>
      <c r="B52" s="17" t="s">
        <v>856</v>
      </c>
      <c r="C52" s="17" t="s">
        <v>654</v>
      </c>
      <c r="D52" s="17" t="s">
        <v>679</v>
      </c>
      <c r="E52" s="16">
        <v>128</v>
      </c>
      <c r="F52" s="25" t="s">
        <v>857</v>
      </c>
      <c r="G52" s="17" t="s">
        <v>858</v>
      </c>
      <c r="H52" s="16">
        <v>60</v>
      </c>
      <c r="I52" s="17">
        <v>60326</v>
      </c>
      <c r="J52" s="17" t="s">
        <v>651</v>
      </c>
      <c r="K52" s="26" t="s">
        <v>859</v>
      </c>
      <c r="L52" s="27">
        <v>23165</v>
      </c>
      <c r="M52" s="16">
        <f t="shared" ca="1" si="0"/>
        <v>58</v>
      </c>
      <c r="N52" s="27">
        <v>29966</v>
      </c>
      <c r="O52" s="28">
        <f t="shared" si="1"/>
        <v>34</v>
      </c>
      <c r="P52" s="29">
        <v>1768</v>
      </c>
      <c r="Q52" s="30">
        <v>353.6</v>
      </c>
    </row>
    <row r="53" spans="1:17" s="31" customFormat="1" x14ac:dyDescent="0.3">
      <c r="A53" s="16">
        <v>144</v>
      </c>
      <c r="B53" s="17" t="s">
        <v>860</v>
      </c>
      <c r="C53" s="17" t="s">
        <v>647</v>
      </c>
      <c r="D53" s="17" t="s">
        <v>648</v>
      </c>
      <c r="E53" s="16">
        <v>243</v>
      </c>
      <c r="F53" s="25" t="s">
        <v>861</v>
      </c>
      <c r="G53" s="17" t="s">
        <v>862</v>
      </c>
      <c r="H53" s="16">
        <v>66</v>
      </c>
      <c r="I53" s="17">
        <v>65206</v>
      </c>
      <c r="J53" s="17" t="s">
        <v>417</v>
      </c>
      <c r="K53" s="26" t="s">
        <v>863</v>
      </c>
      <c r="L53" s="27">
        <v>26469</v>
      </c>
      <c r="M53" s="16">
        <f t="shared" ca="1" si="0"/>
        <v>49</v>
      </c>
      <c r="N53" s="27">
        <v>37274</v>
      </c>
      <c r="O53" s="28">
        <f t="shared" si="1"/>
        <v>14</v>
      </c>
      <c r="P53" s="29">
        <v>2288.0000000000005</v>
      </c>
      <c r="Q53" s="30">
        <v>457.60000000000014</v>
      </c>
    </row>
    <row r="54" spans="1:17" s="31" customFormat="1" x14ac:dyDescent="0.3">
      <c r="A54" s="16">
        <v>121</v>
      </c>
      <c r="B54" s="17" t="s">
        <v>864</v>
      </c>
      <c r="C54" s="17" t="s">
        <v>731</v>
      </c>
      <c r="D54" s="17" t="s">
        <v>732</v>
      </c>
      <c r="E54" s="16">
        <v>220</v>
      </c>
      <c r="F54" s="25" t="s">
        <v>865</v>
      </c>
      <c r="G54" s="17" t="s">
        <v>866</v>
      </c>
      <c r="H54" s="16">
        <v>49</v>
      </c>
      <c r="I54" s="17">
        <v>60313</v>
      </c>
      <c r="J54" s="17" t="s">
        <v>651</v>
      </c>
      <c r="K54" s="26" t="s">
        <v>867</v>
      </c>
      <c r="L54" s="27">
        <v>26875</v>
      </c>
      <c r="M54" s="16">
        <f t="shared" ca="1" si="0"/>
        <v>48</v>
      </c>
      <c r="N54" s="27">
        <v>36518</v>
      </c>
      <c r="O54" s="28">
        <f t="shared" si="1"/>
        <v>16</v>
      </c>
      <c r="P54" s="29">
        <v>3520</v>
      </c>
      <c r="Q54" s="30">
        <v>704</v>
      </c>
    </row>
    <row r="55" spans="1:17" s="31" customFormat="1" x14ac:dyDescent="0.3">
      <c r="A55" s="16">
        <v>10</v>
      </c>
      <c r="B55" s="17" t="s">
        <v>868</v>
      </c>
      <c r="C55" s="17" t="s">
        <v>647</v>
      </c>
      <c r="D55" s="17" t="s">
        <v>648</v>
      </c>
      <c r="E55" s="16">
        <v>109</v>
      </c>
      <c r="F55" s="25" t="s">
        <v>869</v>
      </c>
      <c r="G55" s="17" t="s">
        <v>870</v>
      </c>
      <c r="H55" s="16">
        <v>11</v>
      </c>
      <c r="I55" s="17">
        <v>60322</v>
      </c>
      <c r="J55" s="17" t="s">
        <v>651</v>
      </c>
      <c r="K55" s="26" t="s">
        <v>871</v>
      </c>
      <c r="L55" s="27">
        <v>21203</v>
      </c>
      <c r="M55" s="16">
        <f t="shared" ca="1" si="0"/>
        <v>63</v>
      </c>
      <c r="N55" s="27">
        <v>30926</v>
      </c>
      <c r="O55" s="28">
        <f t="shared" si="1"/>
        <v>31</v>
      </c>
      <c r="P55" s="29">
        <v>2704</v>
      </c>
      <c r="Q55" s="30">
        <v>540.80000000000007</v>
      </c>
    </row>
    <row r="56" spans="1:17" s="31" customFormat="1" x14ac:dyDescent="0.3">
      <c r="A56" s="16">
        <v>139</v>
      </c>
      <c r="B56" s="17" t="s">
        <v>872</v>
      </c>
      <c r="C56" s="17" t="s">
        <v>647</v>
      </c>
      <c r="D56" s="17" t="s">
        <v>665</v>
      </c>
      <c r="E56" s="16">
        <v>238</v>
      </c>
      <c r="F56" s="25" t="s">
        <v>873</v>
      </c>
      <c r="G56" s="17" t="s">
        <v>874</v>
      </c>
      <c r="H56" s="16">
        <v>23</v>
      </c>
      <c r="I56" s="17">
        <v>55121</v>
      </c>
      <c r="J56" s="17" t="s">
        <v>450</v>
      </c>
      <c r="K56" s="26" t="s">
        <v>875</v>
      </c>
      <c r="L56" s="27">
        <v>29383</v>
      </c>
      <c r="M56" s="16">
        <f t="shared" ca="1" si="0"/>
        <v>41</v>
      </c>
      <c r="N56" s="27">
        <v>37108</v>
      </c>
      <c r="O56" s="28">
        <f t="shared" si="1"/>
        <v>14</v>
      </c>
      <c r="P56" s="29">
        <v>2288.0000000000005</v>
      </c>
      <c r="Q56" s="30">
        <v>457.60000000000014</v>
      </c>
    </row>
    <row r="57" spans="1:17" s="31" customFormat="1" x14ac:dyDescent="0.3">
      <c r="A57" s="16">
        <v>91</v>
      </c>
      <c r="B57" s="17" t="s">
        <v>876</v>
      </c>
      <c r="C57" s="17" t="s">
        <v>647</v>
      </c>
      <c r="D57" s="17" t="s">
        <v>665</v>
      </c>
      <c r="E57" s="16">
        <v>190</v>
      </c>
      <c r="F57" s="25" t="s">
        <v>877</v>
      </c>
      <c r="G57" s="17" t="s">
        <v>878</v>
      </c>
      <c r="H57" s="16">
        <v>34</v>
      </c>
      <c r="I57" s="17">
        <v>60317</v>
      </c>
      <c r="J57" s="17" t="s">
        <v>651</v>
      </c>
      <c r="K57" s="26" t="s">
        <v>879</v>
      </c>
      <c r="L57" s="27">
        <v>26030</v>
      </c>
      <c r="M57" s="16">
        <f t="shared" ca="1" si="0"/>
        <v>50</v>
      </c>
      <c r="N57" s="27">
        <v>35031</v>
      </c>
      <c r="O57" s="28">
        <f t="shared" si="1"/>
        <v>20</v>
      </c>
      <c r="P57" s="29">
        <v>2704</v>
      </c>
      <c r="Q57" s="30">
        <v>540.80000000000007</v>
      </c>
    </row>
    <row r="58" spans="1:17" s="31" customFormat="1" x14ac:dyDescent="0.3">
      <c r="A58" s="16">
        <v>145</v>
      </c>
      <c r="B58" s="17" t="s">
        <v>880</v>
      </c>
      <c r="C58" s="17" t="s">
        <v>647</v>
      </c>
      <c r="D58" s="17" t="s">
        <v>665</v>
      </c>
      <c r="E58" s="16">
        <v>244</v>
      </c>
      <c r="F58" s="25" t="s">
        <v>881</v>
      </c>
      <c r="G58" s="17" t="s">
        <v>882</v>
      </c>
      <c r="H58" s="16">
        <v>22</v>
      </c>
      <c r="I58" s="17">
        <v>65204</v>
      </c>
      <c r="J58" s="17" t="s">
        <v>417</v>
      </c>
      <c r="K58" s="26" t="s">
        <v>883</v>
      </c>
      <c r="L58" s="27">
        <v>22778</v>
      </c>
      <c r="M58" s="16">
        <f t="shared" ca="1" si="0"/>
        <v>59</v>
      </c>
      <c r="N58" s="27">
        <v>37358</v>
      </c>
      <c r="O58" s="28">
        <f t="shared" si="1"/>
        <v>14</v>
      </c>
      <c r="P58" s="29">
        <v>2288.0000000000005</v>
      </c>
      <c r="Q58" s="30">
        <v>457.60000000000014</v>
      </c>
    </row>
    <row r="59" spans="1:17" x14ac:dyDescent="0.3">
      <c r="A59" s="16">
        <v>80</v>
      </c>
      <c r="B59" s="17" t="s">
        <v>884</v>
      </c>
      <c r="C59" s="17" t="s">
        <v>654</v>
      </c>
      <c r="D59" s="17" t="s">
        <v>679</v>
      </c>
      <c r="E59" s="16">
        <v>179</v>
      </c>
      <c r="F59" s="25" t="s">
        <v>885</v>
      </c>
      <c r="G59" s="17" t="s">
        <v>886</v>
      </c>
      <c r="H59" s="16">
        <v>61</v>
      </c>
      <c r="I59" s="17">
        <v>64292</v>
      </c>
      <c r="J59" s="17" t="s">
        <v>473</v>
      </c>
      <c r="K59" s="26" t="s">
        <v>887</v>
      </c>
      <c r="L59" s="27">
        <v>19175</v>
      </c>
      <c r="M59" s="16">
        <f t="shared" ca="1" si="0"/>
        <v>69</v>
      </c>
      <c r="N59" s="27">
        <v>34259</v>
      </c>
      <c r="O59" s="28">
        <f t="shared" si="1"/>
        <v>22</v>
      </c>
      <c r="P59" s="29">
        <v>1768</v>
      </c>
      <c r="Q59" s="30">
        <v>353.6</v>
      </c>
    </row>
    <row r="60" spans="1:17" s="31" customFormat="1" x14ac:dyDescent="0.3">
      <c r="A60" s="16">
        <v>14</v>
      </c>
      <c r="B60" s="17" t="s">
        <v>888</v>
      </c>
      <c r="C60" s="17" t="s">
        <v>647</v>
      </c>
      <c r="D60" s="17" t="s">
        <v>660</v>
      </c>
      <c r="E60" s="16">
        <v>113</v>
      </c>
      <c r="F60" s="25" t="s">
        <v>889</v>
      </c>
      <c r="G60" s="17" t="s">
        <v>890</v>
      </c>
      <c r="H60" s="16">
        <v>61</v>
      </c>
      <c r="I60" s="17">
        <v>64299</v>
      </c>
      <c r="J60" s="17" t="s">
        <v>473</v>
      </c>
      <c r="K60" s="26" t="s">
        <v>891</v>
      </c>
      <c r="L60" s="27">
        <v>19687</v>
      </c>
      <c r="M60" s="16">
        <f t="shared" ca="1" si="0"/>
        <v>68</v>
      </c>
      <c r="N60" s="27">
        <v>27768</v>
      </c>
      <c r="O60" s="28">
        <f t="shared" si="1"/>
        <v>40</v>
      </c>
      <c r="P60" s="29">
        <v>2704</v>
      </c>
      <c r="Q60" s="30">
        <v>540.80000000000007</v>
      </c>
    </row>
    <row r="61" spans="1:17" s="31" customFormat="1" x14ac:dyDescent="0.3">
      <c r="A61" s="16">
        <v>90</v>
      </c>
      <c r="B61" s="17" t="s">
        <v>892</v>
      </c>
      <c r="C61" s="17" t="s">
        <v>647</v>
      </c>
      <c r="D61" s="17" t="s">
        <v>660</v>
      </c>
      <c r="E61" s="16">
        <v>189</v>
      </c>
      <c r="F61" s="25" t="s">
        <v>893</v>
      </c>
      <c r="G61" s="17" t="s">
        <v>894</v>
      </c>
      <c r="H61" s="16">
        <v>9</v>
      </c>
      <c r="I61" s="17">
        <v>60326</v>
      </c>
      <c r="J61" s="17" t="s">
        <v>651</v>
      </c>
      <c r="K61" s="26" t="s">
        <v>895</v>
      </c>
      <c r="L61" s="27">
        <v>27630</v>
      </c>
      <c r="M61" s="16">
        <f t="shared" ca="1" si="0"/>
        <v>46</v>
      </c>
      <c r="N61" s="27">
        <v>35013</v>
      </c>
      <c r="O61" s="28">
        <f t="shared" si="1"/>
        <v>20</v>
      </c>
      <c r="P61" s="29">
        <v>2704</v>
      </c>
      <c r="Q61" s="30">
        <v>540.80000000000007</v>
      </c>
    </row>
    <row r="62" spans="1:17" s="31" customFormat="1" x14ac:dyDescent="0.3">
      <c r="A62" s="16">
        <v>136</v>
      </c>
      <c r="B62" s="17" t="s">
        <v>896</v>
      </c>
      <c r="C62" s="17" t="s">
        <v>647</v>
      </c>
      <c r="D62" s="17" t="s">
        <v>648</v>
      </c>
      <c r="E62" s="16">
        <v>235</v>
      </c>
      <c r="F62" s="25" t="s">
        <v>897</v>
      </c>
      <c r="G62" s="17" t="s">
        <v>898</v>
      </c>
      <c r="H62" s="16">
        <v>10</v>
      </c>
      <c r="I62" s="17">
        <v>65207</v>
      </c>
      <c r="J62" s="17" t="s">
        <v>417</v>
      </c>
      <c r="K62" s="26" t="s">
        <v>899</v>
      </c>
      <c r="L62" s="27">
        <v>29777</v>
      </c>
      <c r="M62" s="16">
        <f t="shared" ca="1" si="0"/>
        <v>40</v>
      </c>
      <c r="N62" s="27">
        <v>37002</v>
      </c>
      <c r="O62" s="28">
        <f t="shared" si="1"/>
        <v>14</v>
      </c>
      <c r="P62" s="29">
        <v>2288.0000000000005</v>
      </c>
      <c r="Q62" s="30">
        <v>457.60000000000014</v>
      </c>
    </row>
    <row r="63" spans="1:17" s="31" customFormat="1" x14ac:dyDescent="0.3">
      <c r="A63" s="16">
        <v>20</v>
      </c>
      <c r="B63" s="17" t="s">
        <v>900</v>
      </c>
      <c r="C63" s="17" t="s">
        <v>654</v>
      </c>
      <c r="D63" s="17" t="s">
        <v>655</v>
      </c>
      <c r="E63" s="16">
        <v>119</v>
      </c>
      <c r="F63" s="25" t="s">
        <v>901</v>
      </c>
      <c r="G63" s="17" t="s">
        <v>902</v>
      </c>
      <c r="H63" s="16">
        <v>3</v>
      </c>
      <c r="I63" s="17">
        <v>60317</v>
      </c>
      <c r="J63" s="17" t="s">
        <v>651</v>
      </c>
      <c r="K63" s="26" t="s">
        <v>903</v>
      </c>
      <c r="L63" s="27">
        <v>31065</v>
      </c>
      <c r="M63" s="16">
        <f t="shared" ca="1" si="0"/>
        <v>36</v>
      </c>
      <c r="N63" s="27">
        <v>39193</v>
      </c>
      <c r="O63" s="28">
        <f t="shared" si="1"/>
        <v>8</v>
      </c>
      <c r="P63" s="29">
        <v>4160</v>
      </c>
      <c r="Q63" s="30">
        <v>832</v>
      </c>
    </row>
    <row r="64" spans="1:17" s="31" customFormat="1" x14ac:dyDescent="0.3">
      <c r="A64" s="16">
        <v>143</v>
      </c>
      <c r="B64" s="17" t="s">
        <v>904</v>
      </c>
      <c r="C64" s="17" t="s">
        <v>731</v>
      </c>
      <c r="D64" s="17" t="s">
        <v>732</v>
      </c>
      <c r="E64" s="16">
        <v>242</v>
      </c>
      <c r="F64" s="25" t="s">
        <v>905</v>
      </c>
      <c r="G64" s="17" t="s">
        <v>906</v>
      </c>
      <c r="H64" s="16">
        <v>56</v>
      </c>
      <c r="I64" s="17">
        <v>55126</v>
      </c>
      <c r="J64" s="17" t="s">
        <v>450</v>
      </c>
      <c r="K64" s="26" t="s">
        <v>907</v>
      </c>
      <c r="L64" s="27">
        <v>24648</v>
      </c>
      <c r="M64" s="16">
        <f t="shared" ca="1" si="0"/>
        <v>54</v>
      </c>
      <c r="N64" s="27">
        <v>37252</v>
      </c>
      <c r="O64" s="28">
        <f t="shared" si="1"/>
        <v>14</v>
      </c>
      <c r="P64" s="29">
        <v>3520</v>
      </c>
      <c r="Q64" s="30">
        <v>704</v>
      </c>
    </row>
    <row r="65" spans="1:17" s="31" customFormat="1" x14ac:dyDescent="0.3">
      <c r="A65" s="16">
        <v>76</v>
      </c>
      <c r="B65" s="17" t="s">
        <v>908</v>
      </c>
      <c r="C65" s="17" t="s">
        <v>731</v>
      </c>
      <c r="D65" s="17" t="s">
        <v>732</v>
      </c>
      <c r="E65" s="16">
        <v>175</v>
      </c>
      <c r="F65" s="25" t="s">
        <v>909</v>
      </c>
      <c r="G65" s="17" t="s">
        <v>910</v>
      </c>
      <c r="H65" s="16">
        <v>28</v>
      </c>
      <c r="I65" s="17">
        <v>60313</v>
      </c>
      <c r="J65" s="17" t="s">
        <v>651</v>
      </c>
      <c r="K65" s="26" t="s">
        <v>911</v>
      </c>
      <c r="L65" s="27">
        <v>24078</v>
      </c>
      <c r="M65" s="16">
        <f t="shared" ca="1" si="0"/>
        <v>55</v>
      </c>
      <c r="N65" s="27">
        <v>34179</v>
      </c>
      <c r="O65" s="28">
        <f t="shared" si="1"/>
        <v>22</v>
      </c>
      <c r="P65" s="29">
        <v>4160</v>
      </c>
      <c r="Q65" s="30">
        <v>832</v>
      </c>
    </row>
    <row r="66" spans="1:17" s="31" customFormat="1" x14ac:dyDescent="0.3">
      <c r="A66" s="16">
        <v>41</v>
      </c>
      <c r="B66" s="17" t="s">
        <v>912</v>
      </c>
      <c r="C66" s="17" t="s">
        <v>647</v>
      </c>
      <c r="D66" s="17" t="s">
        <v>660</v>
      </c>
      <c r="E66" s="16">
        <v>140</v>
      </c>
      <c r="F66" s="25" t="s">
        <v>913</v>
      </c>
      <c r="G66" s="17" t="s">
        <v>914</v>
      </c>
      <c r="H66" s="16">
        <v>2</v>
      </c>
      <c r="I66" s="17">
        <v>65202</v>
      </c>
      <c r="J66" s="17" t="s">
        <v>417</v>
      </c>
      <c r="K66" s="26" t="s">
        <v>915</v>
      </c>
      <c r="L66" s="27">
        <v>24807</v>
      </c>
      <c r="M66" s="16">
        <f t="shared" ca="1" si="0"/>
        <v>53</v>
      </c>
      <c r="N66" s="27">
        <v>31315</v>
      </c>
      <c r="O66" s="28">
        <f t="shared" si="1"/>
        <v>30</v>
      </c>
      <c r="P66" s="29">
        <v>2704</v>
      </c>
      <c r="Q66" s="30">
        <v>540.80000000000007</v>
      </c>
    </row>
    <row r="67" spans="1:17" s="31" customFormat="1" x14ac:dyDescent="0.3">
      <c r="A67" s="16">
        <v>22</v>
      </c>
      <c r="B67" s="17" t="s">
        <v>916</v>
      </c>
      <c r="C67" s="17" t="s">
        <v>647</v>
      </c>
      <c r="D67" s="17" t="s">
        <v>665</v>
      </c>
      <c r="E67" s="16">
        <v>121</v>
      </c>
      <c r="F67" s="25" t="s">
        <v>917</v>
      </c>
      <c r="G67" s="17" t="s">
        <v>918</v>
      </c>
      <c r="H67" s="16">
        <v>19</v>
      </c>
      <c r="I67" s="17">
        <v>65204</v>
      </c>
      <c r="J67" s="17" t="s">
        <v>417</v>
      </c>
      <c r="K67" s="26" t="s">
        <v>919</v>
      </c>
      <c r="L67" s="27">
        <v>20486</v>
      </c>
      <c r="M67" s="16">
        <f t="shared" ca="1" si="0"/>
        <v>65</v>
      </c>
      <c r="N67" s="27">
        <v>28865</v>
      </c>
      <c r="O67" s="28">
        <f t="shared" si="1"/>
        <v>37</v>
      </c>
      <c r="P67" s="29">
        <v>2704</v>
      </c>
      <c r="Q67" s="30">
        <v>540.80000000000007</v>
      </c>
    </row>
    <row r="68" spans="1:17" s="31" customFormat="1" x14ac:dyDescent="0.3">
      <c r="A68" s="16">
        <v>30</v>
      </c>
      <c r="B68" s="17" t="s">
        <v>920</v>
      </c>
      <c r="C68" s="17" t="s">
        <v>647</v>
      </c>
      <c r="D68" s="17" t="s">
        <v>665</v>
      </c>
      <c r="E68" s="16">
        <v>129</v>
      </c>
      <c r="F68" s="25" t="s">
        <v>921</v>
      </c>
      <c r="G68" s="17" t="s">
        <v>922</v>
      </c>
      <c r="H68" s="16">
        <v>13</v>
      </c>
      <c r="I68" s="17">
        <v>55299</v>
      </c>
      <c r="J68" s="17" t="s">
        <v>676</v>
      </c>
      <c r="K68" s="26" t="s">
        <v>923</v>
      </c>
      <c r="L68" s="27">
        <v>22820</v>
      </c>
      <c r="M68" s="16">
        <f t="shared" ca="1" si="0"/>
        <v>59</v>
      </c>
      <c r="N68" s="27">
        <v>30130</v>
      </c>
      <c r="O68" s="28">
        <f t="shared" si="1"/>
        <v>33</v>
      </c>
      <c r="P68" s="29">
        <v>2704</v>
      </c>
      <c r="Q68" s="30">
        <v>540.80000000000007</v>
      </c>
    </row>
    <row r="69" spans="1:17" s="31" customFormat="1" x14ac:dyDescent="0.3">
      <c r="A69" s="16">
        <v>59</v>
      </c>
      <c r="B69" s="17" t="s">
        <v>924</v>
      </c>
      <c r="C69" s="17" t="s">
        <v>647</v>
      </c>
      <c r="D69" s="17" t="s">
        <v>665</v>
      </c>
      <c r="E69" s="16">
        <v>158</v>
      </c>
      <c r="F69" s="25" t="s">
        <v>925</v>
      </c>
      <c r="G69" s="17" t="s">
        <v>926</v>
      </c>
      <c r="H69" s="16">
        <v>64</v>
      </c>
      <c r="I69" s="17">
        <v>65209</v>
      </c>
      <c r="J69" s="17" t="s">
        <v>417</v>
      </c>
      <c r="K69" s="26" t="s">
        <v>927</v>
      </c>
      <c r="L69" s="27">
        <v>22797</v>
      </c>
      <c r="M69" s="16">
        <f t="shared" ref="M69:M132" ca="1" si="2">DATEDIF(L69,TODAY(),"Y")</f>
        <v>59</v>
      </c>
      <c r="N69" s="27">
        <v>32635</v>
      </c>
      <c r="O69" s="28">
        <f t="shared" ref="O69:O132" si="3">DATEDIF(N69,$B$1,"Y")</f>
        <v>26</v>
      </c>
      <c r="P69" s="29">
        <v>2704</v>
      </c>
      <c r="Q69" s="30">
        <v>540.80000000000007</v>
      </c>
    </row>
    <row r="70" spans="1:17" s="31" customFormat="1" x14ac:dyDescent="0.3">
      <c r="A70" s="16">
        <v>15</v>
      </c>
      <c r="B70" s="17" t="s">
        <v>928</v>
      </c>
      <c r="C70" s="17" t="s">
        <v>647</v>
      </c>
      <c r="D70" s="17" t="s">
        <v>665</v>
      </c>
      <c r="E70" s="16">
        <v>114</v>
      </c>
      <c r="F70" s="25" t="s">
        <v>929</v>
      </c>
      <c r="G70" s="17" t="s">
        <v>930</v>
      </c>
      <c r="H70" s="16">
        <v>2</v>
      </c>
      <c r="I70" s="17">
        <v>60327</v>
      </c>
      <c r="J70" s="17" t="s">
        <v>651</v>
      </c>
      <c r="K70" s="26" t="s">
        <v>931</v>
      </c>
      <c r="L70" s="27">
        <v>21061</v>
      </c>
      <c r="M70" s="16">
        <f t="shared" ca="1" si="2"/>
        <v>64</v>
      </c>
      <c r="N70" s="27">
        <v>27895</v>
      </c>
      <c r="O70" s="28">
        <f t="shared" si="3"/>
        <v>39</v>
      </c>
      <c r="P70" s="29">
        <v>2704</v>
      </c>
      <c r="Q70" s="30">
        <v>540.80000000000007</v>
      </c>
    </row>
    <row r="71" spans="1:17" s="31" customFormat="1" x14ac:dyDescent="0.3">
      <c r="A71" s="16">
        <v>17</v>
      </c>
      <c r="B71" s="17" t="s">
        <v>932</v>
      </c>
      <c r="C71" s="17" t="s">
        <v>647</v>
      </c>
      <c r="D71" s="17" t="s">
        <v>660</v>
      </c>
      <c r="E71" s="16">
        <v>116</v>
      </c>
      <c r="F71" s="25" t="s">
        <v>933</v>
      </c>
      <c r="G71" s="17" t="s">
        <v>934</v>
      </c>
      <c r="H71" s="16">
        <v>56</v>
      </c>
      <c r="I71" s="17">
        <v>65201</v>
      </c>
      <c r="J71" s="17" t="s">
        <v>417</v>
      </c>
      <c r="K71" s="26" t="s">
        <v>935</v>
      </c>
      <c r="L71" s="27">
        <v>22799</v>
      </c>
      <c r="M71" s="16">
        <f t="shared" ca="1" si="2"/>
        <v>59</v>
      </c>
      <c r="N71" s="27">
        <v>35316</v>
      </c>
      <c r="O71" s="28">
        <f t="shared" si="3"/>
        <v>19</v>
      </c>
      <c r="P71" s="29">
        <v>2704</v>
      </c>
      <c r="Q71" s="30">
        <v>540.80000000000007</v>
      </c>
    </row>
    <row r="72" spans="1:17" s="31" customFormat="1" x14ac:dyDescent="0.3">
      <c r="A72" s="16">
        <v>100</v>
      </c>
      <c r="B72" s="17" t="s">
        <v>936</v>
      </c>
      <c r="C72" s="17" t="s">
        <v>647</v>
      </c>
      <c r="D72" s="17" t="s">
        <v>714</v>
      </c>
      <c r="E72" s="16">
        <v>199</v>
      </c>
      <c r="F72" s="25" t="s">
        <v>937</v>
      </c>
      <c r="G72" s="17" t="s">
        <v>938</v>
      </c>
      <c r="H72" s="16">
        <v>24</v>
      </c>
      <c r="I72" s="17">
        <v>65209</v>
      </c>
      <c r="J72" s="17" t="s">
        <v>417</v>
      </c>
      <c r="K72" s="26" t="s">
        <v>939</v>
      </c>
      <c r="L72" s="27">
        <v>27490</v>
      </c>
      <c r="M72" s="16">
        <f t="shared" ca="1" si="2"/>
        <v>46</v>
      </c>
      <c r="N72" s="27">
        <v>35545</v>
      </c>
      <c r="O72" s="28">
        <f t="shared" si="3"/>
        <v>18</v>
      </c>
      <c r="P72" s="29">
        <v>2184</v>
      </c>
      <c r="Q72" s="30">
        <v>436.8</v>
      </c>
    </row>
    <row r="73" spans="1:17" s="31" customFormat="1" x14ac:dyDescent="0.3">
      <c r="A73" s="16">
        <v>149</v>
      </c>
      <c r="B73" s="17" t="s">
        <v>940</v>
      </c>
      <c r="C73" s="17" t="s">
        <v>731</v>
      </c>
      <c r="D73" s="17" t="s">
        <v>941</v>
      </c>
      <c r="E73" s="16">
        <v>248</v>
      </c>
      <c r="F73" s="25" t="s">
        <v>942</v>
      </c>
      <c r="G73" s="17" t="s">
        <v>943</v>
      </c>
      <c r="H73" s="16">
        <v>1</v>
      </c>
      <c r="I73" s="17">
        <v>65201</v>
      </c>
      <c r="J73" s="17" t="s">
        <v>417</v>
      </c>
      <c r="K73" s="26" t="s">
        <v>944</v>
      </c>
      <c r="L73" s="27">
        <v>20290</v>
      </c>
      <c r="M73" s="16">
        <f t="shared" ca="1" si="2"/>
        <v>66</v>
      </c>
      <c r="N73" s="27">
        <v>37614</v>
      </c>
      <c r="O73" s="28">
        <f t="shared" si="3"/>
        <v>13</v>
      </c>
      <c r="P73" s="29">
        <v>2800</v>
      </c>
      <c r="Q73" s="30">
        <v>560</v>
      </c>
    </row>
    <row r="74" spans="1:17" s="31" customFormat="1" x14ac:dyDescent="0.3">
      <c r="A74" s="16">
        <v>49</v>
      </c>
      <c r="B74" s="17" t="s">
        <v>945</v>
      </c>
      <c r="C74" s="17" t="s">
        <v>647</v>
      </c>
      <c r="D74" s="17" t="s">
        <v>665</v>
      </c>
      <c r="E74" s="16">
        <v>148</v>
      </c>
      <c r="F74" s="25" t="s">
        <v>946</v>
      </c>
      <c r="G74" s="17" t="s">
        <v>947</v>
      </c>
      <c r="H74" s="16">
        <v>16</v>
      </c>
      <c r="I74" s="17">
        <v>60312</v>
      </c>
      <c r="J74" s="17" t="s">
        <v>651</v>
      </c>
      <c r="K74" s="26" t="s">
        <v>948</v>
      </c>
      <c r="L74" s="27">
        <v>22301</v>
      </c>
      <c r="M74" s="16">
        <f t="shared" ca="1" si="2"/>
        <v>60</v>
      </c>
      <c r="N74" s="27">
        <v>31931</v>
      </c>
      <c r="O74" s="28">
        <f t="shared" si="3"/>
        <v>28</v>
      </c>
      <c r="P74" s="29">
        <v>2704</v>
      </c>
      <c r="Q74" s="30">
        <v>540.80000000000007</v>
      </c>
    </row>
    <row r="75" spans="1:17" s="31" customFormat="1" x14ac:dyDescent="0.3">
      <c r="A75" s="16">
        <v>37</v>
      </c>
      <c r="B75" s="17" t="s">
        <v>949</v>
      </c>
      <c r="C75" s="17" t="s">
        <v>647</v>
      </c>
      <c r="D75" s="17" t="s">
        <v>714</v>
      </c>
      <c r="E75" s="16">
        <v>136</v>
      </c>
      <c r="F75" s="25" t="s">
        <v>950</v>
      </c>
      <c r="G75" s="17" t="s">
        <v>951</v>
      </c>
      <c r="H75" s="16">
        <v>66</v>
      </c>
      <c r="I75" s="17">
        <v>60319</v>
      </c>
      <c r="J75" s="17" t="s">
        <v>651</v>
      </c>
      <c r="K75" s="26" t="s">
        <v>952</v>
      </c>
      <c r="L75" s="27">
        <v>24348</v>
      </c>
      <c r="M75" s="16">
        <f t="shared" ca="1" si="2"/>
        <v>55</v>
      </c>
      <c r="N75" s="27">
        <v>31151</v>
      </c>
      <c r="O75" s="28">
        <f t="shared" si="3"/>
        <v>31</v>
      </c>
      <c r="P75" s="29">
        <v>2184</v>
      </c>
      <c r="Q75" s="30">
        <v>436.8</v>
      </c>
    </row>
    <row r="76" spans="1:17" s="31" customFormat="1" x14ac:dyDescent="0.3">
      <c r="A76" s="16">
        <v>5</v>
      </c>
      <c r="B76" s="17" t="s">
        <v>953</v>
      </c>
      <c r="C76" s="17" t="s">
        <v>647</v>
      </c>
      <c r="D76" s="17" t="s">
        <v>660</v>
      </c>
      <c r="E76" s="16">
        <v>104</v>
      </c>
      <c r="F76" s="25" t="s">
        <v>954</v>
      </c>
      <c r="G76" s="17" t="s">
        <v>955</v>
      </c>
      <c r="H76" s="16">
        <v>60</v>
      </c>
      <c r="I76" s="17">
        <v>65202</v>
      </c>
      <c r="J76" s="17" t="s">
        <v>417</v>
      </c>
      <c r="K76" s="26" t="s">
        <v>956</v>
      </c>
      <c r="L76" s="27">
        <v>22613</v>
      </c>
      <c r="M76" s="16">
        <f t="shared" ca="1" si="2"/>
        <v>60</v>
      </c>
      <c r="N76" s="27">
        <v>32714</v>
      </c>
      <c r="O76" s="28">
        <f t="shared" si="3"/>
        <v>26</v>
      </c>
      <c r="P76" s="29">
        <v>2704</v>
      </c>
      <c r="Q76" s="30">
        <v>540.80000000000007</v>
      </c>
    </row>
    <row r="77" spans="1:17" s="31" customFormat="1" x14ac:dyDescent="0.3">
      <c r="A77" s="16">
        <v>97</v>
      </c>
      <c r="B77" s="17" t="s">
        <v>957</v>
      </c>
      <c r="C77" s="17" t="s">
        <v>647</v>
      </c>
      <c r="D77" s="17" t="s">
        <v>665</v>
      </c>
      <c r="E77" s="16">
        <v>196</v>
      </c>
      <c r="F77" s="25" t="s">
        <v>958</v>
      </c>
      <c r="G77" s="17" t="s">
        <v>959</v>
      </c>
      <c r="H77" s="16">
        <v>24</v>
      </c>
      <c r="I77" s="17">
        <v>60310</v>
      </c>
      <c r="J77" s="17" t="s">
        <v>651</v>
      </c>
      <c r="K77" s="26" t="s">
        <v>960</v>
      </c>
      <c r="L77" s="27">
        <v>24993</v>
      </c>
      <c r="M77" s="16">
        <f t="shared" ca="1" si="2"/>
        <v>53</v>
      </c>
      <c r="N77" s="27">
        <v>35400</v>
      </c>
      <c r="O77" s="28">
        <f t="shared" si="3"/>
        <v>19</v>
      </c>
      <c r="P77" s="29">
        <v>2704</v>
      </c>
      <c r="Q77" s="30">
        <v>540.80000000000007</v>
      </c>
    </row>
    <row r="78" spans="1:17" s="31" customFormat="1" x14ac:dyDescent="0.3">
      <c r="A78" s="16">
        <v>55</v>
      </c>
      <c r="B78" s="17" t="s">
        <v>961</v>
      </c>
      <c r="C78" s="17" t="s">
        <v>962</v>
      </c>
      <c r="D78" s="17" t="s">
        <v>747</v>
      </c>
      <c r="E78" s="16">
        <v>154</v>
      </c>
      <c r="F78" s="25" t="s">
        <v>963</v>
      </c>
      <c r="G78" s="17" t="s">
        <v>964</v>
      </c>
      <c r="H78" s="16">
        <v>3</v>
      </c>
      <c r="I78" s="17">
        <v>60318</v>
      </c>
      <c r="J78" s="17" t="s">
        <v>651</v>
      </c>
      <c r="K78" s="26" t="s">
        <v>965</v>
      </c>
      <c r="L78" s="27">
        <v>22370</v>
      </c>
      <c r="M78" s="16">
        <f t="shared" ca="1" si="2"/>
        <v>60</v>
      </c>
      <c r="N78" s="27">
        <v>32510</v>
      </c>
      <c r="O78" s="28">
        <f t="shared" si="3"/>
        <v>27</v>
      </c>
      <c r="P78" s="29">
        <v>4960</v>
      </c>
      <c r="Q78" s="30">
        <v>992</v>
      </c>
    </row>
    <row r="79" spans="1:17" s="31" customFormat="1" x14ac:dyDescent="0.3">
      <c r="A79" s="16">
        <v>75</v>
      </c>
      <c r="B79" s="17" t="s">
        <v>966</v>
      </c>
      <c r="C79" s="17" t="s">
        <v>647</v>
      </c>
      <c r="D79" s="17" t="s">
        <v>665</v>
      </c>
      <c r="E79" s="16">
        <v>174</v>
      </c>
      <c r="F79" s="25" t="s">
        <v>967</v>
      </c>
      <c r="G79" s="17" t="s">
        <v>968</v>
      </c>
      <c r="H79" s="16">
        <v>7</v>
      </c>
      <c r="I79" s="17">
        <v>60324</v>
      </c>
      <c r="J79" s="17" t="s">
        <v>651</v>
      </c>
      <c r="K79" s="26" t="s">
        <v>969</v>
      </c>
      <c r="L79" s="27">
        <v>27634</v>
      </c>
      <c r="M79" s="16">
        <f t="shared" ca="1" si="2"/>
        <v>46</v>
      </c>
      <c r="N79" s="27">
        <v>34179</v>
      </c>
      <c r="O79" s="28">
        <f t="shared" si="3"/>
        <v>22</v>
      </c>
      <c r="P79" s="29">
        <v>2704</v>
      </c>
      <c r="Q79" s="30">
        <v>540.80000000000007</v>
      </c>
    </row>
    <row r="80" spans="1:17" s="31" customFormat="1" x14ac:dyDescent="0.3">
      <c r="A80" s="16">
        <v>36</v>
      </c>
      <c r="B80" s="17" t="s">
        <v>970</v>
      </c>
      <c r="C80" s="17" t="s">
        <v>696</v>
      </c>
      <c r="D80" s="17" t="s">
        <v>697</v>
      </c>
      <c r="E80" s="16">
        <v>135</v>
      </c>
      <c r="F80" s="25" t="s">
        <v>971</v>
      </c>
      <c r="G80" s="17" t="s">
        <v>972</v>
      </c>
      <c r="H80" s="16">
        <v>56</v>
      </c>
      <c r="I80" s="17">
        <v>64292</v>
      </c>
      <c r="J80" s="17" t="s">
        <v>473</v>
      </c>
      <c r="K80" s="26" t="s">
        <v>973</v>
      </c>
      <c r="L80" s="27">
        <v>27629</v>
      </c>
      <c r="M80" s="16">
        <f t="shared" ca="1" si="2"/>
        <v>46</v>
      </c>
      <c r="N80" s="27">
        <v>37943</v>
      </c>
      <c r="O80" s="28">
        <f t="shared" si="3"/>
        <v>12</v>
      </c>
      <c r="P80" s="29">
        <v>3640</v>
      </c>
      <c r="Q80" s="30">
        <v>728</v>
      </c>
    </row>
    <row r="81" spans="1:17" s="31" customFormat="1" x14ac:dyDescent="0.3">
      <c r="A81" s="16">
        <v>128</v>
      </c>
      <c r="B81" s="17" t="s">
        <v>974</v>
      </c>
      <c r="C81" s="17" t="s">
        <v>731</v>
      </c>
      <c r="D81" s="17" t="s">
        <v>732</v>
      </c>
      <c r="E81" s="16">
        <v>227</v>
      </c>
      <c r="F81" s="25" t="s">
        <v>975</v>
      </c>
      <c r="G81" s="17" t="s">
        <v>976</v>
      </c>
      <c r="H81" s="16">
        <v>41</v>
      </c>
      <c r="I81" s="17">
        <v>65205</v>
      </c>
      <c r="J81" s="17" t="s">
        <v>417</v>
      </c>
      <c r="K81" s="26" t="s">
        <v>977</v>
      </c>
      <c r="L81" s="27">
        <v>21125</v>
      </c>
      <c r="M81" s="16">
        <f t="shared" ca="1" si="2"/>
        <v>64</v>
      </c>
      <c r="N81" s="27">
        <v>36773</v>
      </c>
      <c r="O81" s="28">
        <f t="shared" si="3"/>
        <v>15</v>
      </c>
      <c r="P81" s="29">
        <v>3520</v>
      </c>
      <c r="Q81" s="30">
        <v>704</v>
      </c>
    </row>
    <row r="82" spans="1:17" s="31" customFormat="1" x14ac:dyDescent="0.3">
      <c r="A82" s="16">
        <v>40</v>
      </c>
      <c r="B82" s="17" t="s">
        <v>978</v>
      </c>
      <c r="C82" s="17" t="s">
        <v>647</v>
      </c>
      <c r="D82" s="17" t="s">
        <v>760</v>
      </c>
      <c r="E82" s="16">
        <v>139</v>
      </c>
      <c r="F82" s="25" t="s">
        <v>979</v>
      </c>
      <c r="G82" s="17" t="s">
        <v>980</v>
      </c>
      <c r="H82" s="16">
        <v>7</v>
      </c>
      <c r="I82" s="17">
        <v>60313</v>
      </c>
      <c r="J82" s="17" t="s">
        <v>651</v>
      </c>
      <c r="K82" s="26" t="s">
        <v>981</v>
      </c>
      <c r="L82" s="27">
        <v>24124</v>
      </c>
      <c r="M82" s="16">
        <f t="shared" ca="1" si="2"/>
        <v>55</v>
      </c>
      <c r="N82" s="27">
        <v>31305</v>
      </c>
      <c r="O82" s="28">
        <f t="shared" si="3"/>
        <v>30</v>
      </c>
      <c r="P82" s="29">
        <v>2392</v>
      </c>
      <c r="Q82" s="30">
        <v>478.40000000000003</v>
      </c>
    </row>
    <row r="83" spans="1:17" s="31" customFormat="1" x14ac:dyDescent="0.3">
      <c r="A83" s="16">
        <v>130</v>
      </c>
      <c r="B83" s="17" t="s">
        <v>982</v>
      </c>
      <c r="C83" s="17" t="s">
        <v>731</v>
      </c>
      <c r="D83" s="17" t="s">
        <v>941</v>
      </c>
      <c r="E83" s="16">
        <v>229</v>
      </c>
      <c r="F83" s="25" t="s">
        <v>983</v>
      </c>
      <c r="G83" s="17" t="s">
        <v>984</v>
      </c>
      <c r="H83" s="16">
        <v>58</v>
      </c>
      <c r="I83" s="17">
        <v>60313</v>
      </c>
      <c r="J83" s="17" t="s">
        <v>651</v>
      </c>
      <c r="K83" s="26" t="s">
        <v>985</v>
      </c>
      <c r="L83" s="27">
        <v>30155</v>
      </c>
      <c r="M83" s="16">
        <f t="shared" ca="1" si="2"/>
        <v>39</v>
      </c>
      <c r="N83" s="27">
        <v>36820</v>
      </c>
      <c r="O83" s="28">
        <f t="shared" si="3"/>
        <v>15</v>
      </c>
      <c r="P83" s="29">
        <v>3080.0000000000005</v>
      </c>
      <c r="Q83" s="30">
        <v>616.00000000000011</v>
      </c>
    </row>
    <row r="84" spans="1:17" s="31" customFormat="1" x14ac:dyDescent="0.3">
      <c r="A84" s="16">
        <v>73</v>
      </c>
      <c r="B84" s="17" t="s">
        <v>986</v>
      </c>
      <c r="C84" s="17" t="s">
        <v>647</v>
      </c>
      <c r="D84" s="17" t="s">
        <v>660</v>
      </c>
      <c r="E84" s="16">
        <v>172</v>
      </c>
      <c r="F84" s="25" t="s">
        <v>987</v>
      </c>
      <c r="G84" s="17" t="s">
        <v>988</v>
      </c>
      <c r="H84" s="16">
        <v>42</v>
      </c>
      <c r="I84" s="17">
        <v>60324</v>
      </c>
      <c r="J84" s="17" t="s">
        <v>651</v>
      </c>
      <c r="K84" s="26" t="s">
        <v>989</v>
      </c>
      <c r="L84" s="27">
        <v>25730</v>
      </c>
      <c r="M84" s="16">
        <f t="shared" ca="1" si="2"/>
        <v>51</v>
      </c>
      <c r="N84" s="27">
        <v>34000</v>
      </c>
      <c r="O84" s="28">
        <f t="shared" si="3"/>
        <v>23</v>
      </c>
      <c r="P84" s="29">
        <v>2704</v>
      </c>
      <c r="Q84" s="30">
        <v>540.80000000000007</v>
      </c>
    </row>
    <row r="85" spans="1:17" s="31" customFormat="1" x14ac:dyDescent="0.3">
      <c r="A85" s="16">
        <v>89</v>
      </c>
      <c r="B85" s="17" t="s">
        <v>990</v>
      </c>
      <c r="C85" s="17" t="s">
        <v>647</v>
      </c>
      <c r="D85" s="17" t="s">
        <v>660</v>
      </c>
      <c r="E85" s="16">
        <v>188</v>
      </c>
      <c r="F85" s="25" t="s">
        <v>991</v>
      </c>
      <c r="G85" s="17" t="s">
        <v>992</v>
      </c>
      <c r="H85" s="16">
        <v>68</v>
      </c>
      <c r="I85" s="17">
        <v>64292</v>
      </c>
      <c r="J85" s="17" t="s">
        <v>473</v>
      </c>
      <c r="K85" s="26" t="s">
        <v>993</v>
      </c>
      <c r="L85" s="27">
        <v>33150</v>
      </c>
      <c r="M85" s="16">
        <f t="shared" ca="1" si="2"/>
        <v>31</v>
      </c>
      <c r="N85" s="27">
        <v>41588</v>
      </c>
      <c r="O85" s="28">
        <f t="shared" si="3"/>
        <v>2</v>
      </c>
      <c r="P85" s="29">
        <v>2704</v>
      </c>
      <c r="Q85" s="30">
        <v>540.80000000000007</v>
      </c>
    </row>
    <row r="86" spans="1:17" s="31" customFormat="1" x14ac:dyDescent="0.3">
      <c r="A86" s="16">
        <v>44</v>
      </c>
      <c r="B86" s="17" t="s">
        <v>994</v>
      </c>
      <c r="C86" s="17" t="s">
        <v>647</v>
      </c>
      <c r="D86" s="17" t="s">
        <v>660</v>
      </c>
      <c r="E86" s="16">
        <v>143</v>
      </c>
      <c r="F86" s="25" t="s">
        <v>995</v>
      </c>
      <c r="G86" s="17" t="s">
        <v>996</v>
      </c>
      <c r="H86" s="16">
        <v>20</v>
      </c>
      <c r="I86" s="17">
        <v>65204</v>
      </c>
      <c r="J86" s="17" t="s">
        <v>417</v>
      </c>
      <c r="K86" s="26" t="s">
        <v>997</v>
      </c>
      <c r="L86" s="27">
        <v>21846</v>
      </c>
      <c r="M86" s="16">
        <f t="shared" ca="1" si="2"/>
        <v>62</v>
      </c>
      <c r="N86" s="27">
        <v>31449</v>
      </c>
      <c r="O86" s="28">
        <f t="shared" si="3"/>
        <v>30</v>
      </c>
      <c r="P86" s="29">
        <v>2704</v>
      </c>
      <c r="Q86" s="30">
        <v>540.80000000000007</v>
      </c>
    </row>
    <row r="87" spans="1:17" s="31" customFormat="1" x14ac:dyDescent="0.3">
      <c r="A87" s="16">
        <v>127</v>
      </c>
      <c r="B87" s="17" t="s">
        <v>998</v>
      </c>
      <c r="C87" s="17" t="s">
        <v>647</v>
      </c>
      <c r="D87" s="17" t="s">
        <v>660</v>
      </c>
      <c r="E87" s="16">
        <v>226</v>
      </c>
      <c r="F87" s="25" t="s">
        <v>999</v>
      </c>
      <c r="G87" s="17" t="s">
        <v>1000</v>
      </c>
      <c r="H87" s="16">
        <v>21</v>
      </c>
      <c r="I87" s="17">
        <v>60322</v>
      </c>
      <c r="J87" s="17" t="s">
        <v>651</v>
      </c>
      <c r="K87" s="26" t="s">
        <v>1001</v>
      </c>
      <c r="L87" s="27">
        <v>22614</v>
      </c>
      <c r="M87" s="16">
        <f t="shared" ca="1" si="2"/>
        <v>59</v>
      </c>
      <c r="N87" s="27">
        <v>36773</v>
      </c>
      <c r="O87" s="28">
        <f t="shared" si="3"/>
        <v>15</v>
      </c>
      <c r="P87" s="29">
        <v>2288.0000000000005</v>
      </c>
      <c r="Q87" s="30">
        <v>457.60000000000014</v>
      </c>
    </row>
    <row r="88" spans="1:17" s="31" customFormat="1" x14ac:dyDescent="0.3">
      <c r="A88" s="16">
        <v>141</v>
      </c>
      <c r="B88" s="17" t="s">
        <v>1002</v>
      </c>
      <c r="C88" s="17" t="s">
        <v>647</v>
      </c>
      <c r="D88" s="17" t="s">
        <v>660</v>
      </c>
      <c r="E88" s="16">
        <v>240</v>
      </c>
      <c r="F88" s="25" t="s">
        <v>1003</v>
      </c>
      <c r="G88" s="17" t="s">
        <v>1004</v>
      </c>
      <c r="H88" s="16">
        <v>50</v>
      </c>
      <c r="I88" s="17">
        <v>65202</v>
      </c>
      <c r="J88" s="17" t="s">
        <v>417</v>
      </c>
      <c r="K88" s="26" t="s">
        <v>1005</v>
      </c>
      <c r="L88" s="27">
        <v>29462</v>
      </c>
      <c r="M88" s="16">
        <f t="shared" ca="1" si="2"/>
        <v>41</v>
      </c>
      <c r="N88" s="27">
        <v>37226</v>
      </c>
      <c r="O88" s="28">
        <f t="shared" si="3"/>
        <v>14</v>
      </c>
      <c r="P88" s="29">
        <v>2288.0000000000005</v>
      </c>
      <c r="Q88" s="30">
        <v>457.60000000000014</v>
      </c>
    </row>
    <row r="89" spans="1:17" s="31" customFormat="1" x14ac:dyDescent="0.3">
      <c r="A89" s="16">
        <v>33</v>
      </c>
      <c r="B89" s="17" t="s">
        <v>1006</v>
      </c>
      <c r="C89" s="17" t="s">
        <v>731</v>
      </c>
      <c r="D89" s="17" t="s">
        <v>737</v>
      </c>
      <c r="E89" s="16">
        <v>132</v>
      </c>
      <c r="F89" s="25" t="s">
        <v>1007</v>
      </c>
      <c r="G89" s="17" t="s">
        <v>1008</v>
      </c>
      <c r="H89" s="16">
        <v>3</v>
      </c>
      <c r="I89" s="17">
        <v>60312</v>
      </c>
      <c r="J89" s="17" t="s">
        <v>651</v>
      </c>
      <c r="K89" s="26" t="s">
        <v>1009</v>
      </c>
      <c r="L89" s="27">
        <v>26357</v>
      </c>
      <c r="M89" s="16">
        <f t="shared" ca="1" si="2"/>
        <v>49</v>
      </c>
      <c r="N89" s="27">
        <v>38241</v>
      </c>
      <c r="O89" s="28">
        <f t="shared" si="3"/>
        <v>11</v>
      </c>
      <c r="P89" s="29">
        <v>4160</v>
      </c>
      <c r="Q89" s="30">
        <v>832</v>
      </c>
    </row>
    <row r="90" spans="1:17" s="31" customFormat="1" x14ac:dyDescent="0.3">
      <c r="A90" s="16">
        <v>3</v>
      </c>
      <c r="B90" s="17" t="s">
        <v>1010</v>
      </c>
      <c r="C90" s="17" t="s">
        <v>731</v>
      </c>
      <c r="D90" s="17" t="s">
        <v>732</v>
      </c>
      <c r="E90" s="16">
        <v>102</v>
      </c>
      <c r="F90" s="25" t="s">
        <v>1011</v>
      </c>
      <c r="G90" s="17" t="s">
        <v>1012</v>
      </c>
      <c r="H90" s="16">
        <v>31</v>
      </c>
      <c r="I90" s="17">
        <v>60328</v>
      </c>
      <c r="J90" s="17" t="s">
        <v>651</v>
      </c>
      <c r="K90" s="26" t="s">
        <v>1013</v>
      </c>
      <c r="L90" s="27">
        <v>23656</v>
      </c>
      <c r="M90" s="16">
        <f t="shared" ca="1" si="2"/>
        <v>57</v>
      </c>
      <c r="N90" s="27">
        <v>24343</v>
      </c>
      <c r="O90" s="28">
        <f t="shared" si="3"/>
        <v>49</v>
      </c>
      <c r="P90" s="29">
        <v>4160</v>
      </c>
      <c r="Q90" s="30">
        <v>832</v>
      </c>
    </row>
    <row r="91" spans="1:17" s="31" customFormat="1" x14ac:dyDescent="0.3">
      <c r="A91" s="16">
        <v>12</v>
      </c>
      <c r="B91" s="17" t="s">
        <v>1014</v>
      </c>
      <c r="C91" s="17" t="s">
        <v>647</v>
      </c>
      <c r="D91" s="17" t="s">
        <v>665</v>
      </c>
      <c r="E91" s="16">
        <v>111</v>
      </c>
      <c r="F91" s="25" t="s">
        <v>1015</v>
      </c>
      <c r="G91" s="17" t="s">
        <v>1016</v>
      </c>
      <c r="H91" s="16">
        <v>56</v>
      </c>
      <c r="I91" s="17">
        <v>60316</v>
      </c>
      <c r="J91" s="17" t="s">
        <v>651</v>
      </c>
      <c r="K91" s="26" t="s">
        <v>1017</v>
      </c>
      <c r="L91" s="27">
        <v>20106</v>
      </c>
      <c r="M91" s="16">
        <f t="shared" ca="1" si="2"/>
        <v>66</v>
      </c>
      <c r="N91" s="27">
        <v>27529</v>
      </c>
      <c r="O91" s="28">
        <f t="shared" si="3"/>
        <v>40</v>
      </c>
      <c r="P91" s="29">
        <v>2704</v>
      </c>
      <c r="Q91" s="30">
        <v>540.80000000000007</v>
      </c>
    </row>
    <row r="92" spans="1:17" s="31" customFormat="1" x14ac:dyDescent="0.3">
      <c r="A92" s="16">
        <v>48</v>
      </c>
      <c r="B92" s="17" t="s">
        <v>1018</v>
      </c>
      <c r="C92" s="17" t="s">
        <v>647</v>
      </c>
      <c r="D92" s="17" t="s">
        <v>648</v>
      </c>
      <c r="E92" s="16">
        <v>147</v>
      </c>
      <c r="F92" s="25" t="s">
        <v>1019</v>
      </c>
      <c r="G92" s="17" t="s">
        <v>1020</v>
      </c>
      <c r="H92" s="16">
        <v>10</v>
      </c>
      <c r="I92" s="17">
        <v>60321</v>
      </c>
      <c r="J92" s="17" t="s">
        <v>651</v>
      </c>
      <c r="K92" s="26" t="s">
        <v>1021</v>
      </c>
      <c r="L92" s="27">
        <v>26109</v>
      </c>
      <c r="M92" s="16">
        <f t="shared" ca="1" si="2"/>
        <v>50</v>
      </c>
      <c r="N92" s="27">
        <v>31823</v>
      </c>
      <c r="O92" s="28">
        <f t="shared" si="3"/>
        <v>29</v>
      </c>
      <c r="P92" s="29">
        <v>2704</v>
      </c>
      <c r="Q92" s="30">
        <v>540.80000000000007</v>
      </c>
    </row>
    <row r="93" spans="1:17" s="31" customFormat="1" x14ac:dyDescent="0.3">
      <c r="A93" s="16">
        <v>86</v>
      </c>
      <c r="B93" s="17" t="s">
        <v>1022</v>
      </c>
      <c r="C93" s="17" t="s">
        <v>647</v>
      </c>
      <c r="D93" s="17" t="s">
        <v>665</v>
      </c>
      <c r="E93" s="16">
        <v>185</v>
      </c>
      <c r="F93" s="25" t="s">
        <v>1023</v>
      </c>
      <c r="G93" s="17" t="s">
        <v>1024</v>
      </c>
      <c r="H93" s="16">
        <v>63</v>
      </c>
      <c r="I93" s="17">
        <v>65203</v>
      </c>
      <c r="J93" s="17" t="s">
        <v>417</v>
      </c>
      <c r="K93" s="26" t="s">
        <v>1025</v>
      </c>
      <c r="L93" s="27">
        <v>24706</v>
      </c>
      <c r="M93" s="16">
        <f t="shared" ca="1" si="2"/>
        <v>54</v>
      </c>
      <c r="N93" s="27">
        <v>34867</v>
      </c>
      <c r="O93" s="28">
        <f t="shared" si="3"/>
        <v>20</v>
      </c>
      <c r="P93" s="29">
        <v>2704</v>
      </c>
      <c r="Q93" s="30">
        <v>540.80000000000007</v>
      </c>
    </row>
    <row r="94" spans="1:17" s="31" customFormat="1" x14ac:dyDescent="0.3">
      <c r="A94" s="16">
        <v>9</v>
      </c>
      <c r="B94" s="17" t="s">
        <v>1026</v>
      </c>
      <c r="C94" s="17" t="s">
        <v>647</v>
      </c>
      <c r="D94" s="17" t="s">
        <v>660</v>
      </c>
      <c r="E94" s="16">
        <v>108</v>
      </c>
      <c r="F94" s="25" t="s">
        <v>1027</v>
      </c>
      <c r="G94" s="17" t="s">
        <v>1028</v>
      </c>
      <c r="H94" s="16">
        <v>11</v>
      </c>
      <c r="I94" s="17">
        <v>60319</v>
      </c>
      <c r="J94" s="17" t="s">
        <v>651</v>
      </c>
      <c r="K94" s="26" t="s">
        <v>1029</v>
      </c>
      <c r="L94" s="27">
        <v>23742</v>
      </c>
      <c r="M94" s="16">
        <f t="shared" ca="1" si="2"/>
        <v>56</v>
      </c>
      <c r="N94" s="27">
        <v>34246</v>
      </c>
      <c r="O94" s="28">
        <f t="shared" si="3"/>
        <v>22</v>
      </c>
      <c r="P94" s="29">
        <v>2704</v>
      </c>
      <c r="Q94" s="30">
        <v>540.80000000000007</v>
      </c>
    </row>
    <row r="95" spans="1:17" x14ac:dyDescent="0.3">
      <c r="A95" s="16">
        <v>118</v>
      </c>
      <c r="B95" s="17" t="s">
        <v>1030</v>
      </c>
      <c r="C95" s="17" t="s">
        <v>654</v>
      </c>
      <c r="D95" s="17" t="s">
        <v>679</v>
      </c>
      <c r="E95" s="16">
        <v>217</v>
      </c>
      <c r="F95" s="25" t="s">
        <v>1031</v>
      </c>
      <c r="G95" s="17" t="s">
        <v>1032</v>
      </c>
      <c r="H95" s="16">
        <v>3</v>
      </c>
      <c r="I95" s="17">
        <v>60322</v>
      </c>
      <c r="J95" s="17" t="s">
        <v>651</v>
      </c>
      <c r="K95" s="26" t="s">
        <v>1033</v>
      </c>
      <c r="L95" s="27">
        <v>27155</v>
      </c>
      <c r="M95" s="16">
        <f t="shared" ca="1" si="2"/>
        <v>47</v>
      </c>
      <c r="N95" s="27">
        <v>36306</v>
      </c>
      <c r="O95" s="28">
        <f t="shared" si="3"/>
        <v>16</v>
      </c>
      <c r="P95" s="29">
        <v>1496.0000000000002</v>
      </c>
      <c r="Q95" s="30">
        <v>299.20000000000005</v>
      </c>
    </row>
    <row r="96" spans="1:17" s="31" customFormat="1" x14ac:dyDescent="0.3">
      <c r="A96" s="16">
        <v>70</v>
      </c>
      <c r="B96" s="17" t="s">
        <v>1034</v>
      </c>
      <c r="C96" s="17" t="s">
        <v>647</v>
      </c>
      <c r="D96" s="17" t="s">
        <v>665</v>
      </c>
      <c r="E96" s="16">
        <v>169</v>
      </c>
      <c r="F96" s="25" t="s">
        <v>1035</v>
      </c>
      <c r="G96" s="17" t="s">
        <v>1036</v>
      </c>
      <c r="H96" s="16">
        <v>27</v>
      </c>
      <c r="I96" s="17">
        <v>65205</v>
      </c>
      <c r="J96" s="17" t="s">
        <v>417</v>
      </c>
      <c r="K96" s="26" t="s">
        <v>1037</v>
      </c>
      <c r="L96" s="27">
        <v>29243</v>
      </c>
      <c r="M96" s="16">
        <f t="shared" ca="1" si="2"/>
        <v>41</v>
      </c>
      <c r="N96" s="27">
        <v>40517</v>
      </c>
      <c r="O96" s="28">
        <f t="shared" si="3"/>
        <v>5</v>
      </c>
      <c r="P96" s="29">
        <v>2704</v>
      </c>
      <c r="Q96" s="30">
        <v>540.80000000000007</v>
      </c>
    </row>
    <row r="97" spans="1:17" x14ac:dyDescent="0.3">
      <c r="A97" s="16">
        <v>58</v>
      </c>
      <c r="B97" s="17" t="s">
        <v>1038</v>
      </c>
      <c r="C97" s="17" t="s">
        <v>654</v>
      </c>
      <c r="D97" s="17" t="s">
        <v>679</v>
      </c>
      <c r="E97" s="16">
        <v>157</v>
      </c>
      <c r="F97" s="25" t="s">
        <v>1039</v>
      </c>
      <c r="G97" s="17" t="s">
        <v>1040</v>
      </c>
      <c r="H97" s="16">
        <v>68</v>
      </c>
      <c r="I97" s="17">
        <v>60317</v>
      </c>
      <c r="J97" s="17" t="s">
        <v>651</v>
      </c>
      <c r="K97" s="26" t="s">
        <v>1041</v>
      </c>
      <c r="L97" s="27">
        <v>25232</v>
      </c>
      <c r="M97" s="16">
        <f t="shared" ca="1" si="2"/>
        <v>52</v>
      </c>
      <c r="N97" s="27">
        <v>32589</v>
      </c>
      <c r="O97" s="28">
        <f t="shared" si="3"/>
        <v>27</v>
      </c>
      <c r="P97" s="29">
        <v>1768</v>
      </c>
      <c r="Q97" s="30">
        <v>353.6</v>
      </c>
    </row>
    <row r="98" spans="1:17" x14ac:dyDescent="0.3">
      <c r="A98" s="16">
        <v>43</v>
      </c>
      <c r="B98" s="17" t="s">
        <v>1042</v>
      </c>
      <c r="C98" s="17" t="s">
        <v>654</v>
      </c>
      <c r="D98" s="17" t="s">
        <v>679</v>
      </c>
      <c r="E98" s="16">
        <v>142</v>
      </c>
      <c r="F98" s="25" t="s">
        <v>1043</v>
      </c>
      <c r="G98" s="17" t="s">
        <v>1044</v>
      </c>
      <c r="H98" s="16">
        <v>35</v>
      </c>
      <c r="I98" s="17">
        <v>65208</v>
      </c>
      <c r="J98" s="17" t="s">
        <v>417</v>
      </c>
      <c r="K98" s="26" t="s">
        <v>1045</v>
      </c>
      <c r="L98" s="27">
        <v>29675</v>
      </c>
      <c r="M98" s="16">
        <f t="shared" ca="1" si="2"/>
        <v>40</v>
      </c>
      <c r="N98" s="27">
        <v>40878</v>
      </c>
      <c r="O98" s="28">
        <f t="shared" si="3"/>
        <v>4</v>
      </c>
      <c r="P98" s="29">
        <v>1768</v>
      </c>
      <c r="Q98" s="30">
        <v>353.6</v>
      </c>
    </row>
    <row r="99" spans="1:17" s="31" customFormat="1" x14ac:dyDescent="0.3">
      <c r="A99" s="16">
        <v>117</v>
      </c>
      <c r="B99" s="17" t="s">
        <v>1046</v>
      </c>
      <c r="C99" s="17" t="s">
        <v>647</v>
      </c>
      <c r="D99" s="17" t="s">
        <v>714</v>
      </c>
      <c r="E99" s="16">
        <v>216</v>
      </c>
      <c r="F99" s="25" t="s">
        <v>1047</v>
      </c>
      <c r="G99" s="17" t="s">
        <v>1048</v>
      </c>
      <c r="H99" s="16">
        <v>41</v>
      </c>
      <c r="I99" s="17">
        <v>60324</v>
      </c>
      <c r="J99" s="17" t="s">
        <v>651</v>
      </c>
      <c r="K99" s="26" t="s">
        <v>1049</v>
      </c>
      <c r="L99" s="27">
        <v>24187</v>
      </c>
      <c r="M99" s="16">
        <f t="shared" ca="1" si="2"/>
        <v>55</v>
      </c>
      <c r="N99" s="27">
        <v>36188</v>
      </c>
      <c r="O99" s="28">
        <f t="shared" si="3"/>
        <v>17</v>
      </c>
      <c r="P99" s="29">
        <v>1848</v>
      </c>
      <c r="Q99" s="30">
        <v>369.6</v>
      </c>
    </row>
    <row r="100" spans="1:17" s="31" customFormat="1" x14ac:dyDescent="0.3">
      <c r="A100" s="16">
        <v>138</v>
      </c>
      <c r="B100" s="17" t="s">
        <v>1050</v>
      </c>
      <c r="C100" s="17" t="s">
        <v>41</v>
      </c>
      <c r="D100" s="17" t="s">
        <v>41</v>
      </c>
      <c r="E100" s="16">
        <v>237</v>
      </c>
      <c r="F100" s="25" t="s">
        <v>1051</v>
      </c>
      <c r="G100" s="17" t="s">
        <v>1052</v>
      </c>
      <c r="H100" s="16">
        <v>25</v>
      </c>
      <c r="I100" s="17">
        <v>65208</v>
      </c>
      <c r="J100" s="17" t="s">
        <v>417</v>
      </c>
      <c r="K100" s="26" t="s">
        <v>1053</v>
      </c>
      <c r="L100" s="27">
        <v>29426</v>
      </c>
      <c r="M100" s="16">
        <f t="shared" ca="1" si="2"/>
        <v>41</v>
      </c>
      <c r="N100" s="27">
        <v>37068</v>
      </c>
      <c r="O100" s="28">
        <f t="shared" si="3"/>
        <v>14</v>
      </c>
      <c r="P100" s="29">
        <v>2904.0000000000005</v>
      </c>
      <c r="Q100" s="30">
        <v>580.80000000000007</v>
      </c>
    </row>
    <row r="101" spans="1:17" s="31" customFormat="1" x14ac:dyDescent="0.3">
      <c r="A101" s="16">
        <v>115</v>
      </c>
      <c r="B101" s="17" t="s">
        <v>1054</v>
      </c>
      <c r="C101" s="17" t="s">
        <v>647</v>
      </c>
      <c r="D101" s="17" t="s">
        <v>648</v>
      </c>
      <c r="E101" s="16">
        <v>214</v>
      </c>
      <c r="F101" s="25" t="s">
        <v>1055</v>
      </c>
      <c r="G101" s="17" t="s">
        <v>1056</v>
      </c>
      <c r="H101" s="16">
        <v>45</v>
      </c>
      <c r="I101" s="17">
        <v>60322</v>
      </c>
      <c r="J101" s="17" t="s">
        <v>651</v>
      </c>
      <c r="K101" s="26" t="s">
        <v>1057</v>
      </c>
      <c r="L101" s="27">
        <v>28873</v>
      </c>
      <c r="M101" s="16">
        <f t="shared" ca="1" si="2"/>
        <v>42</v>
      </c>
      <c r="N101" s="27">
        <v>36165</v>
      </c>
      <c r="O101" s="28">
        <f t="shared" si="3"/>
        <v>17</v>
      </c>
      <c r="P101" s="29">
        <v>2288.0000000000005</v>
      </c>
      <c r="Q101" s="30">
        <v>457.60000000000014</v>
      </c>
    </row>
    <row r="102" spans="1:17" s="31" customFormat="1" x14ac:dyDescent="0.3">
      <c r="A102" s="16">
        <v>103</v>
      </c>
      <c r="B102" s="17" t="s">
        <v>1058</v>
      </c>
      <c r="C102" s="17" t="s">
        <v>731</v>
      </c>
      <c r="D102" s="17" t="s">
        <v>732</v>
      </c>
      <c r="E102" s="16">
        <v>202</v>
      </c>
      <c r="F102" s="25" t="s">
        <v>1059</v>
      </c>
      <c r="G102" s="17" t="s">
        <v>1060</v>
      </c>
      <c r="H102" s="16">
        <v>53</v>
      </c>
      <c r="I102" s="17">
        <v>60321</v>
      </c>
      <c r="J102" s="17" t="s">
        <v>651</v>
      </c>
      <c r="K102" s="26" t="s">
        <v>1061</v>
      </c>
      <c r="L102" s="27">
        <v>23037</v>
      </c>
      <c r="M102" s="16">
        <f t="shared" ca="1" si="2"/>
        <v>58</v>
      </c>
      <c r="N102" s="27">
        <v>35652</v>
      </c>
      <c r="O102" s="28">
        <f t="shared" si="3"/>
        <v>18</v>
      </c>
      <c r="P102" s="29">
        <v>3520</v>
      </c>
      <c r="Q102" s="30">
        <v>704</v>
      </c>
    </row>
    <row r="103" spans="1:17" s="31" customFormat="1" x14ac:dyDescent="0.3">
      <c r="A103" s="16">
        <v>129</v>
      </c>
      <c r="B103" s="17" t="s">
        <v>1062</v>
      </c>
      <c r="C103" s="17" t="s">
        <v>647</v>
      </c>
      <c r="D103" s="17" t="s">
        <v>714</v>
      </c>
      <c r="E103" s="16">
        <v>228</v>
      </c>
      <c r="F103" s="25" t="s">
        <v>1063</v>
      </c>
      <c r="G103" s="17" t="s">
        <v>1064</v>
      </c>
      <c r="H103" s="16">
        <v>37</v>
      </c>
      <c r="I103" s="17">
        <v>65205</v>
      </c>
      <c r="J103" s="17" t="s">
        <v>417</v>
      </c>
      <c r="K103" s="26" t="s">
        <v>1065</v>
      </c>
      <c r="L103" s="27">
        <v>27127</v>
      </c>
      <c r="M103" s="16">
        <f t="shared" ca="1" si="2"/>
        <v>47</v>
      </c>
      <c r="N103" s="27">
        <v>36794</v>
      </c>
      <c r="O103" s="28">
        <f t="shared" si="3"/>
        <v>15</v>
      </c>
      <c r="P103" s="29">
        <v>1848</v>
      </c>
      <c r="Q103" s="30">
        <v>369.6</v>
      </c>
    </row>
    <row r="104" spans="1:17" s="31" customFormat="1" x14ac:dyDescent="0.3">
      <c r="A104" s="16">
        <v>78</v>
      </c>
      <c r="B104" s="17" t="s">
        <v>1066</v>
      </c>
      <c r="C104" s="17" t="s">
        <v>647</v>
      </c>
      <c r="D104" s="17" t="s">
        <v>714</v>
      </c>
      <c r="E104" s="16">
        <v>177</v>
      </c>
      <c r="F104" s="25" t="s">
        <v>1063</v>
      </c>
      <c r="G104" s="17" t="s">
        <v>1067</v>
      </c>
      <c r="H104" s="16">
        <v>32</v>
      </c>
      <c r="I104" s="17">
        <v>55126</v>
      </c>
      <c r="J104" s="17" t="s">
        <v>450</v>
      </c>
      <c r="K104" s="26" t="s">
        <v>1068</v>
      </c>
      <c r="L104" s="27">
        <v>21584</v>
      </c>
      <c r="M104" s="16">
        <f t="shared" ca="1" si="2"/>
        <v>62</v>
      </c>
      <c r="N104" s="27">
        <v>35689</v>
      </c>
      <c r="O104" s="28">
        <f t="shared" si="3"/>
        <v>18</v>
      </c>
      <c r="P104" s="29">
        <v>2184</v>
      </c>
      <c r="Q104" s="30">
        <v>436.8</v>
      </c>
    </row>
    <row r="105" spans="1:17" s="31" customFormat="1" x14ac:dyDescent="0.3">
      <c r="A105" s="16">
        <v>26</v>
      </c>
      <c r="B105" s="17" t="s">
        <v>1069</v>
      </c>
      <c r="C105" s="17" t="s">
        <v>647</v>
      </c>
      <c r="D105" s="17" t="s">
        <v>648</v>
      </c>
      <c r="E105" s="16">
        <v>125</v>
      </c>
      <c r="F105" s="25" t="s">
        <v>1070</v>
      </c>
      <c r="G105" s="17" t="s">
        <v>1071</v>
      </c>
      <c r="H105" s="16">
        <v>32</v>
      </c>
      <c r="I105" s="17">
        <v>65204</v>
      </c>
      <c r="J105" s="17" t="s">
        <v>417</v>
      </c>
      <c r="K105" s="26" t="s">
        <v>1072</v>
      </c>
      <c r="L105" s="27">
        <v>22201</v>
      </c>
      <c r="M105" s="16">
        <f t="shared" ca="1" si="2"/>
        <v>61</v>
      </c>
      <c r="N105" s="27">
        <v>33124</v>
      </c>
      <c r="O105" s="28">
        <f t="shared" si="3"/>
        <v>25</v>
      </c>
      <c r="P105" s="29">
        <v>2704</v>
      </c>
      <c r="Q105" s="30">
        <v>540.80000000000007</v>
      </c>
    </row>
    <row r="106" spans="1:17" s="31" customFormat="1" x14ac:dyDescent="0.3">
      <c r="A106" s="16">
        <v>106</v>
      </c>
      <c r="B106" s="17" t="s">
        <v>1073</v>
      </c>
      <c r="C106" s="17" t="s">
        <v>647</v>
      </c>
      <c r="D106" s="17" t="s">
        <v>665</v>
      </c>
      <c r="E106" s="16">
        <v>205</v>
      </c>
      <c r="F106" s="25" t="s">
        <v>1074</v>
      </c>
      <c r="G106" s="17" t="s">
        <v>1075</v>
      </c>
      <c r="H106" s="16">
        <v>42</v>
      </c>
      <c r="I106" s="17">
        <v>65207</v>
      </c>
      <c r="J106" s="17" t="s">
        <v>417</v>
      </c>
      <c r="K106" s="26" t="s">
        <v>1076</v>
      </c>
      <c r="L106" s="27">
        <v>28456</v>
      </c>
      <c r="M106" s="16">
        <f t="shared" ca="1" si="2"/>
        <v>44</v>
      </c>
      <c r="N106" s="27">
        <v>35921</v>
      </c>
      <c r="O106" s="28">
        <f t="shared" si="3"/>
        <v>17</v>
      </c>
      <c r="P106" s="29">
        <v>2288.0000000000005</v>
      </c>
      <c r="Q106" s="30">
        <v>457.60000000000014</v>
      </c>
    </row>
    <row r="107" spans="1:17" s="31" customFormat="1" x14ac:dyDescent="0.3">
      <c r="A107" s="16">
        <v>42</v>
      </c>
      <c r="B107" s="17" t="s">
        <v>1077</v>
      </c>
      <c r="C107" s="17" t="s">
        <v>647</v>
      </c>
      <c r="D107" s="17" t="s">
        <v>665</v>
      </c>
      <c r="E107" s="16">
        <v>141</v>
      </c>
      <c r="F107" s="25" t="s">
        <v>1078</v>
      </c>
      <c r="G107" s="17" t="s">
        <v>1079</v>
      </c>
      <c r="H107" s="16">
        <v>18</v>
      </c>
      <c r="I107" s="17">
        <v>65204</v>
      </c>
      <c r="J107" s="17" t="s">
        <v>417</v>
      </c>
      <c r="K107" s="26" t="s">
        <v>1080</v>
      </c>
      <c r="L107" s="27">
        <v>22839</v>
      </c>
      <c r="M107" s="16">
        <f t="shared" ca="1" si="2"/>
        <v>59</v>
      </c>
      <c r="N107" s="27">
        <v>31346</v>
      </c>
      <c r="O107" s="28">
        <f t="shared" si="3"/>
        <v>30</v>
      </c>
      <c r="P107" s="29">
        <v>2704</v>
      </c>
      <c r="Q107" s="30">
        <v>540.80000000000007</v>
      </c>
    </row>
    <row r="108" spans="1:17" s="31" customFormat="1" x14ac:dyDescent="0.3">
      <c r="A108" s="16">
        <v>77</v>
      </c>
      <c r="B108" s="17" t="s">
        <v>1081</v>
      </c>
      <c r="C108" s="17" t="s">
        <v>647</v>
      </c>
      <c r="D108" s="17" t="s">
        <v>760</v>
      </c>
      <c r="E108" s="16">
        <v>176</v>
      </c>
      <c r="F108" s="25" t="s">
        <v>1082</v>
      </c>
      <c r="G108" s="17" t="s">
        <v>1083</v>
      </c>
      <c r="H108" s="16">
        <v>35</v>
      </c>
      <c r="I108" s="17">
        <v>60320</v>
      </c>
      <c r="J108" s="17" t="s">
        <v>651</v>
      </c>
      <c r="K108" s="26" t="s">
        <v>1084</v>
      </c>
      <c r="L108" s="27">
        <v>26598</v>
      </c>
      <c r="M108" s="16">
        <f t="shared" ca="1" si="2"/>
        <v>49</v>
      </c>
      <c r="N108" s="27">
        <v>34218</v>
      </c>
      <c r="O108" s="28">
        <f t="shared" si="3"/>
        <v>22</v>
      </c>
      <c r="P108" s="29">
        <v>2392</v>
      </c>
      <c r="Q108" s="30">
        <v>478.40000000000003</v>
      </c>
    </row>
    <row r="109" spans="1:17" x14ac:dyDescent="0.3">
      <c r="A109" s="16">
        <v>123</v>
      </c>
      <c r="B109" s="17" t="s">
        <v>1085</v>
      </c>
      <c r="C109" s="17" t="s">
        <v>654</v>
      </c>
      <c r="D109" s="17" t="s">
        <v>679</v>
      </c>
      <c r="E109" s="16">
        <v>222</v>
      </c>
      <c r="F109" s="25" t="s">
        <v>1086</v>
      </c>
      <c r="G109" s="17" t="s">
        <v>1087</v>
      </c>
      <c r="H109" s="16">
        <v>44</v>
      </c>
      <c r="I109" s="17">
        <v>65209</v>
      </c>
      <c r="J109" s="17" t="s">
        <v>417</v>
      </c>
      <c r="K109" s="26" t="s">
        <v>1088</v>
      </c>
      <c r="L109" s="27">
        <v>30288</v>
      </c>
      <c r="M109" s="16">
        <f t="shared" ca="1" si="2"/>
        <v>38</v>
      </c>
      <c r="N109" s="27">
        <v>36591</v>
      </c>
      <c r="O109" s="28">
        <f t="shared" si="3"/>
        <v>16</v>
      </c>
      <c r="P109" s="29">
        <v>1496.0000000000002</v>
      </c>
      <c r="Q109" s="30">
        <v>299.20000000000005</v>
      </c>
    </row>
    <row r="110" spans="1:17" s="31" customFormat="1" x14ac:dyDescent="0.3">
      <c r="A110" s="16">
        <v>105</v>
      </c>
      <c r="B110" s="17" t="s">
        <v>1089</v>
      </c>
      <c r="C110" s="17" t="s">
        <v>731</v>
      </c>
      <c r="D110" s="17" t="s">
        <v>732</v>
      </c>
      <c r="E110" s="16">
        <v>204</v>
      </c>
      <c r="F110" s="25" t="s">
        <v>1090</v>
      </c>
      <c r="G110" s="17" t="s">
        <v>1091</v>
      </c>
      <c r="H110" s="16">
        <v>22</v>
      </c>
      <c r="I110" s="17">
        <v>55299</v>
      </c>
      <c r="J110" s="17" t="s">
        <v>676</v>
      </c>
      <c r="K110" s="26" t="s">
        <v>1092</v>
      </c>
      <c r="L110" s="27">
        <v>25423</v>
      </c>
      <c r="M110" s="16">
        <f t="shared" ca="1" si="2"/>
        <v>52</v>
      </c>
      <c r="N110" s="27">
        <v>35912</v>
      </c>
      <c r="O110" s="28">
        <f t="shared" si="3"/>
        <v>17</v>
      </c>
      <c r="P110" s="29">
        <v>3520</v>
      </c>
      <c r="Q110" s="30">
        <v>704</v>
      </c>
    </row>
    <row r="111" spans="1:17" s="31" customFormat="1" x14ac:dyDescent="0.3">
      <c r="A111" s="16">
        <v>54</v>
      </c>
      <c r="B111" s="17" t="s">
        <v>1093</v>
      </c>
      <c r="C111" s="17" t="s">
        <v>647</v>
      </c>
      <c r="D111" s="17" t="s">
        <v>660</v>
      </c>
      <c r="E111" s="16">
        <v>153</v>
      </c>
      <c r="F111" s="25" t="s">
        <v>1094</v>
      </c>
      <c r="G111" s="17" t="s">
        <v>1095</v>
      </c>
      <c r="H111" s="16">
        <v>38</v>
      </c>
      <c r="I111" s="17">
        <v>64296</v>
      </c>
      <c r="J111" s="17" t="s">
        <v>473</v>
      </c>
      <c r="K111" s="26" t="s">
        <v>1096</v>
      </c>
      <c r="L111" s="27">
        <v>20274</v>
      </c>
      <c r="M111" s="16">
        <f t="shared" ca="1" si="2"/>
        <v>66</v>
      </c>
      <c r="N111" s="27">
        <v>32444</v>
      </c>
      <c r="O111" s="28">
        <f t="shared" si="3"/>
        <v>27</v>
      </c>
      <c r="P111" s="29">
        <v>2704</v>
      </c>
      <c r="Q111" s="30">
        <v>540.80000000000007</v>
      </c>
    </row>
    <row r="112" spans="1:17" s="31" customFormat="1" x14ac:dyDescent="0.3">
      <c r="A112" s="16">
        <v>96</v>
      </c>
      <c r="B112" s="17" t="s">
        <v>1097</v>
      </c>
      <c r="C112" s="17" t="s">
        <v>647</v>
      </c>
      <c r="D112" s="17" t="s">
        <v>660</v>
      </c>
      <c r="E112" s="16">
        <v>195</v>
      </c>
      <c r="F112" s="25" t="s">
        <v>1098</v>
      </c>
      <c r="G112" s="17" t="s">
        <v>1099</v>
      </c>
      <c r="H112" s="16">
        <v>49</v>
      </c>
      <c r="I112" s="17">
        <v>65203</v>
      </c>
      <c r="J112" s="17" t="s">
        <v>417</v>
      </c>
      <c r="K112" s="26" t="s">
        <v>1100</v>
      </c>
      <c r="L112" s="27">
        <v>26768</v>
      </c>
      <c r="M112" s="16">
        <f t="shared" ca="1" si="2"/>
        <v>48</v>
      </c>
      <c r="N112" s="27">
        <v>35380</v>
      </c>
      <c r="O112" s="28">
        <f t="shared" si="3"/>
        <v>19</v>
      </c>
      <c r="P112" s="29">
        <v>2704</v>
      </c>
      <c r="Q112" s="30">
        <v>540.80000000000007</v>
      </c>
    </row>
    <row r="113" spans="1:17" s="31" customFormat="1" x14ac:dyDescent="0.3">
      <c r="A113" s="16">
        <v>45</v>
      </c>
      <c r="B113" s="17" t="s">
        <v>1101</v>
      </c>
      <c r="C113" s="17" t="s">
        <v>647</v>
      </c>
      <c r="D113" s="17" t="s">
        <v>665</v>
      </c>
      <c r="E113" s="16">
        <v>144</v>
      </c>
      <c r="F113" s="25" t="s">
        <v>1102</v>
      </c>
      <c r="G113" s="17" t="s">
        <v>1103</v>
      </c>
      <c r="H113" s="16">
        <v>50</v>
      </c>
      <c r="I113" s="17">
        <v>65203</v>
      </c>
      <c r="J113" s="17" t="s">
        <v>417</v>
      </c>
      <c r="K113" s="26" t="s">
        <v>1104</v>
      </c>
      <c r="L113" s="27">
        <v>22091</v>
      </c>
      <c r="M113" s="16">
        <f t="shared" ca="1" si="2"/>
        <v>61</v>
      </c>
      <c r="N113" s="27">
        <v>31565</v>
      </c>
      <c r="O113" s="28">
        <f t="shared" si="3"/>
        <v>29</v>
      </c>
      <c r="P113" s="29">
        <v>2704</v>
      </c>
      <c r="Q113" s="30">
        <v>540.80000000000007</v>
      </c>
    </row>
    <row r="114" spans="1:17" s="31" customFormat="1" x14ac:dyDescent="0.3">
      <c r="A114" s="16">
        <v>95</v>
      </c>
      <c r="B114" s="17" t="s">
        <v>1105</v>
      </c>
      <c r="C114" s="17" t="s">
        <v>647</v>
      </c>
      <c r="D114" s="17" t="s">
        <v>660</v>
      </c>
      <c r="E114" s="16">
        <v>194</v>
      </c>
      <c r="F114" s="25" t="s">
        <v>1106</v>
      </c>
      <c r="G114" s="17" t="s">
        <v>1107</v>
      </c>
      <c r="H114" s="16">
        <v>13</v>
      </c>
      <c r="I114" s="17">
        <v>65205</v>
      </c>
      <c r="J114" s="17" t="s">
        <v>417</v>
      </c>
      <c r="K114" s="26" t="s">
        <v>1108</v>
      </c>
      <c r="L114" s="27">
        <v>27862</v>
      </c>
      <c r="M114" s="16">
        <f t="shared" ca="1" si="2"/>
        <v>45</v>
      </c>
      <c r="N114" s="27">
        <v>35338</v>
      </c>
      <c r="O114" s="28">
        <f t="shared" si="3"/>
        <v>19</v>
      </c>
      <c r="P114" s="29">
        <v>2704</v>
      </c>
      <c r="Q114" s="30">
        <v>540.80000000000007</v>
      </c>
    </row>
    <row r="115" spans="1:17" s="31" customFormat="1" x14ac:dyDescent="0.3">
      <c r="A115" s="16">
        <v>137</v>
      </c>
      <c r="B115" s="17" t="s">
        <v>1109</v>
      </c>
      <c r="C115" s="17" t="s">
        <v>647</v>
      </c>
      <c r="D115" s="17" t="s">
        <v>648</v>
      </c>
      <c r="E115" s="16">
        <v>236</v>
      </c>
      <c r="F115" s="25" t="s">
        <v>1110</v>
      </c>
      <c r="G115" s="17" t="s">
        <v>1111</v>
      </c>
      <c r="H115" s="16">
        <v>6</v>
      </c>
      <c r="I115" s="17">
        <v>60311</v>
      </c>
      <c r="J115" s="17" t="s">
        <v>651</v>
      </c>
      <c r="K115" s="26" t="s">
        <v>1112</v>
      </c>
      <c r="L115" s="27">
        <v>30316</v>
      </c>
      <c r="M115" s="16">
        <f t="shared" ca="1" si="2"/>
        <v>38</v>
      </c>
      <c r="N115" s="27">
        <v>37043</v>
      </c>
      <c r="O115" s="28">
        <f t="shared" si="3"/>
        <v>14</v>
      </c>
      <c r="P115" s="29">
        <v>2288.0000000000005</v>
      </c>
      <c r="Q115" s="30">
        <v>457.60000000000014</v>
      </c>
    </row>
    <row r="116" spans="1:17" s="31" customFormat="1" x14ac:dyDescent="0.3">
      <c r="A116" s="16">
        <v>122</v>
      </c>
      <c r="B116" s="17" t="s">
        <v>1113</v>
      </c>
      <c r="C116" s="17" t="s">
        <v>647</v>
      </c>
      <c r="D116" s="17" t="s">
        <v>648</v>
      </c>
      <c r="E116" s="16">
        <v>221</v>
      </c>
      <c r="F116" s="25" t="s">
        <v>1114</v>
      </c>
      <c r="G116" s="17" t="s">
        <v>1115</v>
      </c>
      <c r="H116" s="16">
        <v>11</v>
      </c>
      <c r="I116" s="17">
        <v>60323</v>
      </c>
      <c r="J116" s="17" t="s">
        <v>651</v>
      </c>
      <c r="K116" s="26" t="s">
        <v>1116</v>
      </c>
      <c r="L116" s="27">
        <v>27906</v>
      </c>
      <c r="M116" s="16">
        <f t="shared" ca="1" si="2"/>
        <v>45</v>
      </c>
      <c r="N116" s="27">
        <v>36560</v>
      </c>
      <c r="O116" s="28">
        <f t="shared" si="3"/>
        <v>16</v>
      </c>
      <c r="P116" s="29">
        <v>2288.0000000000005</v>
      </c>
      <c r="Q116" s="30">
        <v>457.60000000000014</v>
      </c>
    </row>
    <row r="117" spans="1:17" s="31" customFormat="1" x14ac:dyDescent="0.3">
      <c r="A117" s="16">
        <v>104</v>
      </c>
      <c r="B117" s="17" t="s">
        <v>1117</v>
      </c>
      <c r="C117" s="17" t="s">
        <v>647</v>
      </c>
      <c r="D117" s="17" t="s">
        <v>648</v>
      </c>
      <c r="E117" s="16">
        <v>203</v>
      </c>
      <c r="F117" s="25" t="s">
        <v>1118</v>
      </c>
      <c r="G117" s="17" t="s">
        <v>1119</v>
      </c>
      <c r="H117" s="16">
        <v>30</v>
      </c>
      <c r="I117" s="17">
        <v>65201</v>
      </c>
      <c r="J117" s="17" t="s">
        <v>417</v>
      </c>
      <c r="K117" s="26" t="s">
        <v>1120</v>
      </c>
      <c r="L117" s="27">
        <v>26778</v>
      </c>
      <c r="M117" s="16">
        <f t="shared" ca="1" si="2"/>
        <v>48</v>
      </c>
      <c r="N117" s="27">
        <v>35707</v>
      </c>
      <c r="O117" s="28">
        <f t="shared" si="3"/>
        <v>18</v>
      </c>
      <c r="P117" s="29">
        <v>2288.0000000000005</v>
      </c>
      <c r="Q117" s="30">
        <v>457.60000000000014</v>
      </c>
    </row>
    <row r="118" spans="1:17" s="31" customFormat="1" x14ac:dyDescent="0.3">
      <c r="A118" s="16">
        <v>133</v>
      </c>
      <c r="B118" s="17" t="s">
        <v>1121</v>
      </c>
      <c r="C118" s="17" t="s">
        <v>647</v>
      </c>
      <c r="D118" s="17" t="s">
        <v>660</v>
      </c>
      <c r="E118" s="16">
        <v>232</v>
      </c>
      <c r="F118" s="25" t="s">
        <v>1122</v>
      </c>
      <c r="G118" s="17" t="s">
        <v>1123</v>
      </c>
      <c r="H118" s="16">
        <v>50</v>
      </c>
      <c r="I118" s="17">
        <v>55129</v>
      </c>
      <c r="J118" s="17" t="s">
        <v>450</v>
      </c>
      <c r="K118" s="26" t="s">
        <v>1124</v>
      </c>
      <c r="L118" s="27">
        <v>29497</v>
      </c>
      <c r="M118" s="16">
        <f t="shared" ca="1" si="2"/>
        <v>41</v>
      </c>
      <c r="N118" s="27">
        <v>36910</v>
      </c>
      <c r="O118" s="28">
        <f t="shared" si="3"/>
        <v>15</v>
      </c>
      <c r="P118" s="29">
        <v>2288.0000000000005</v>
      </c>
      <c r="Q118" s="30">
        <v>457.60000000000014</v>
      </c>
    </row>
    <row r="119" spans="1:17" s="31" customFormat="1" x14ac:dyDescent="0.3">
      <c r="A119" s="16">
        <v>25</v>
      </c>
      <c r="B119" s="17" t="s">
        <v>1125</v>
      </c>
      <c r="C119" s="17" t="s">
        <v>654</v>
      </c>
      <c r="D119" s="17" t="s">
        <v>655</v>
      </c>
      <c r="E119" s="16">
        <v>124</v>
      </c>
      <c r="F119" s="25" t="s">
        <v>1126</v>
      </c>
      <c r="G119" s="17" t="s">
        <v>1127</v>
      </c>
      <c r="H119" s="16">
        <v>60</v>
      </c>
      <c r="I119" s="17">
        <v>60311</v>
      </c>
      <c r="J119" s="17" t="s">
        <v>651</v>
      </c>
      <c r="K119" s="26" t="s">
        <v>1128</v>
      </c>
      <c r="L119" s="27">
        <v>20639</v>
      </c>
      <c r="M119" s="16">
        <f t="shared" ca="1" si="2"/>
        <v>65</v>
      </c>
      <c r="N119" s="27">
        <v>28928</v>
      </c>
      <c r="O119" s="28">
        <f t="shared" si="3"/>
        <v>37</v>
      </c>
      <c r="P119" s="29">
        <v>4160</v>
      </c>
      <c r="Q119" s="30">
        <v>832</v>
      </c>
    </row>
    <row r="120" spans="1:17" s="31" customFormat="1" x14ac:dyDescent="0.3">
      <c r="A120" s="16">
        <v>132</v>
      </c>
      <c r="B120" s="17" t="s">
        <v>1129</v>
      </c>
      <c r="C120" s="17" t="s">
        <v>654</v>
      </c>
      <c r="D120" s="17" t="s">
        <v>655</v>
      </c>
      <c r="E120" s="16">
        <v>231</v>
      </c>
      <c r="F120" s="25" t="s">
        <v>1130</v>
      </c>
      <c r="G120" s="17" t="s">
        <v>1131</v>
      </c>
      <c r="H120" s="16">
        <v>32</v>
      </c>
      <c r="I120" s="17">
        <v>65205</v>
      </c>
      <c r="J120" s="17" t="s">
        <v>417</v>
      </c>
      <c r="K120" s="26" t="s">
        <v>1132</v>
      </c>
      <c r="L120" s="27">
        <v>29113</v>
      </c>
      <c r="M120" s="16">
        <f t="shared" ca="1" si="2"/>
        <v>42</v>
      </c>
      <c r="N120" s="27">
        <v>36866</v>
      </c>
      <c r="O120" s="28">
        <f t="shared" si="3"/>
        <v>15</v>
      </c>
      <c r="P120" s="29">
        <v>3520</v>
      </c>
      <c r="Q120" s="30">
        <v>704</v>
      </c>
    </row>
    <row r="121" spans="1:17" s="31" customFormat="1" x14ac:dyDescent="0.3">
      <c r="A121" s="16">
        <v>68</v>
      </c>
      <c r="B121" s="17" t="s">
        <v>1133</v>
      </c>
      <c r="C121" s="17" t="s">
        <v>647</v>
      </c>
      <c r="D121" s="17" t="s">
        <v>648</v>
      </c>
      <c r="E121" s="16">
        <v>167</v>
      </c>
      <c r="F121" s="25" t="s">
        <v>1134</v>
      </c>
      <c r="G121" s="17" t="s">
        <v>1135</v>
      </c>
      <c r="H121" s="16">
        <v>66</v>
      </c>
      <c r="I121" s="17">
        <v>64293</v>
      </c>
      <c r="J121" s="17" t="s">
        <v>473</v>
      </c>
      <c r="K121" s="26" t="s">
        <v>1136</v>
      </c>
      <c r="L121" s="27">
        <v>23198</v>
      </c>
      <c r="M121" s="16">
        <f t="shared" ca="1" si="2"/>
        <v>58</v>
      </c>
      <c r="N121" s="27">
        <v>33532</v>
      </c>
      <c r="O121" s="28">
        <f t="shared" si="3"/>
        <v>24</v>
      </c>
      <c r="P121" s="29">
        <v>2704</v>
      </c>
      <c r="Q121" s="30">
        <v>540.80000000000007</v>
      </c>
    </row>
    <row r="122" spans="1:17" s="31" customFormat="1" x14ac:dyDescent="0.3">
      <c r="A122" s="16">
        <v>102</v>
      </c>
      <c r="B122" s="17" t="s">
        <v>1137</v>
      </c>
      <c r="C122" s="17" t="s">
        <v>647</v>
      </c>
      <c r="D122" s="17" t="s">
        <v>648</v>
      </c>
      <c r="E122" s="16">
        <v>201</v>
      </c>
      <c r="F122" s="25" t="s">
        <v>1138</v>
      </c>
      <c r="G122" s="17" t="s">
        <v>1139</v>
      </c>
      <c r="H122" s="16">
        <v>45</v>
      </c>
      <c r="I122" s="17">
        <v>60315</v>
      </c>
      <c r="J122" s="17" t="s">
        <v>651</v>
      </c>
      <c r="K122" s="26" t="s">
        <v>1140</v>
      </c>
      <c r="L122" s="27">
        <v>24656</v>
      </c>
      <c r="M122" s="16">
        <f t="shared" ca="1" si="2"/>
        <v>54</v>
      </c>
      <c r="N122" s="27">
        <v>35595</v>
      </c>
      <c r="O122" s="28">
        <f t="shared" si="3"/>
        <v>18</v>
      </c>
      <c r="P122" s="29">
        <v>2288.0000000000005</v>
      </c>
      <c r="Q122" s="30">
        <v>457.60000000000014</v>
      </c>
    </row>
    <row r="123" spans="1:17" s="31" customFormat="1" x14ac:dyDescent="0.3">
      <c r="A123" s="16">
        <v>57</v>
      </c>
      <c r="B123" s="17" t="s">
        <v>1141</v>
      </c>
      <c r="C123" s="17" t="s">
        <v>647</v>
      </c>
      <c r="D123" s="17" t="s">
        <v>760</v>
      </c>
      <c r="E123" s="16">
        <v>156</v>
      </c>
      <c r="F123" s="25" t="s">
        <v>1142</v>
      </c>
      <c r="G123" s="17" t="s">
        <v>1143</v>
      </c>
      <c r="H123" s="16">
        <v>63</v>
      </c>
      <c r="I123" s="17">
        <v>65208</v>
      </c>
      <c r="J123" s="17" t="s">
        <v>417</v>
      </c>
      <c r="K123" s="26" t="s">
        <v>1144</v>
      </c>
      <c r="L123" s="27">
        <v>26624</v>
      </c>
      <c r="M123" s="16">
        <f t="shared" ca="1" si="2"/>
        <v>49</v>
      </c>
      <c r="N123" s="27">
        <v>32519</v>
      </c>
      <c r="O123" s="28">
        <f t="shared" si="3"/>
        <v>27</v>
      </c>
      <c r="P123" s="29">
        <v>2392</v>
      </c>
      <c r="Q123" s="30">
        <v>478.40000000000003</v>
      </c>
    </row>
    <row r="124" spans="1:17" s="31" customFormat="1" x14ac:dyDescent="0.3">
      <c r="A124" s="16">
        <v>112</v>
      </c>
      <c r="B124" s="17" t="s">
        <v>1145</v>
      </c>
      <c r="C124" s="17" t="s">
        <v>647</v>
      </c>
      <c r="D124" s="17" t="s">
        <v>660</v>
      </c>
      <c r="E124" s="16">
        <v>211</v>
      </c>
      <c r="F124" s="25" t="s">
        <v>1146</v>
      </c>
      <c r="G124" s="17" t="s">
        <v>1147</v>
      </c>
      <c r="H124" s="16">
        <v>10</v>
      </c>
      <c r="I124" s="17">
        <v>65206</v>
      </c>
      <c r="J124" s="17" t="s">
        <v>417</v>
      </c>
      <c r="K124" s="26" t="s">
        <v>1148</v>
      </c>
      <c r="L124" s="27">
        <v>27977</v>
      </c>
      <c r="M124" s="16">
        <f t="shared" ca="1" si="2"/>
        <v>45</v>
      </c>
      <c r="N124" s="27">
        <v>36060</v>
      </c>
      <c r="O124" s="28">
        <f t="shared" si="3"/>
        <v>17</v>
      </c>
      <c r="P124" s="29">
        <v>2288.0000000000005</v>
      </c>
      <c r="Q124" s="30">
        <v>457.60000000000014</v>
      </c>
    </row>
    <row r="125" spans="1:17" s="31" customFormat="1" x14ac:dyDescent="0.3">
      <c r="A125" s="16">
        <v>119</v>
      </c>
      <c r="B125" s="17" t="s">
        <v>1149</v>
      </c>
      <c r="C125" s="17" t="s">
        <v>647</v>
      </c>
      <c r="D125" s="17" t="s">
        <v>648</v>
      </c>
      <c r="E125" s="16">
        <v>218</v>
      </c>
      <c r="F125" s="25" t="s">
        <v>1150</v>
      </c>
      <c r="G125" s="17" t="s">
        <v>1151</v>
      </c>
      <c r="H125" s="16">
        <v>27</v>
      </c>
      <c r="I125" s="17">
        <v>60310</v>
      </c>
      <c r="J125" s="17" t="s">
        <v>651</v>
      </c>
      <c r="K125" s="26" t="s">
        <v>1152</v>
      </c>
      <c r="L125" s="27">
        <v>23534</v>
      </c>
      <c r="M125" s="16">
        <f t="shared" ca="1" si="2"/>
        <v>57</v>
      </c>
      <c r="N125" s="27">
        <v>36336</v>
      </c>
      <c r="O125" s="28">
        <f t="shared" si="3"/>
        <v>16</v>
      </c>
      <c r="P125" s="29">
        <v>2288.0000000000005</v>
      </c>
      <c r="Q125" s="30">
        <v>457.60000000000014</v>
      </c>
    </row>
    <row r="126" spans="1:17" x14ac:dyDescent="0.3">
      <c r="A126" s="16">
        <v>24</v>
      </c>
      <c r="B126" s="17" t="s">
        <v>1153</v>
      </c>
      <c r="C126" s="17" t="s">
        <v>654</v>
      </c>
      <c r="D126" s="17" t="s">
        <v>679</v>
      </c>
      <c r="E126" s="16">
        <v>123</v>
      </c>
      <c r="F126" s="25" t="s">
        <v>1154</v>
      </c>
      <c r="G126" s="17" t="s">
        <v>1155</v>
      </c>
      <c r="H126" s="16">
        <v>23</v>
      </c>
      <c r="I126" s="17">
        <v>64291</v>
      </c>
      <c r="J126" s="17" t="s">
        <v>473</v>
      </c>
      <c r="K126" s="26" t="s">
        <v>1156</v>
      </c>
      <c r="L126" s="27">
        <v>21430</v>
      </c>
      <c r="M126" s="16">
        <f t="shared" ca="1" si="2"/>
        <v>63</v>
      </c>
      <c r="N126" s="27">
        <v>28922</v>
      </c>
      <c r="O126" s="28">
        <f t="shared" si="3"/>
        <v>37</v>
      </c>
      <c r="P126" s="29">
        <v>1768</v>
      </c>
      <c r="Q126" s="30">
        <v>353.6</v>
      </c>
    </row>
    <row r="127" spans="1:17" s="31" customFormat="1" x14ac:dyDescent="0.3">
      <c r="A127" s="16">
        <v>38</v>
      </c>
      <c r="B127" s="17" t="s">
        <v>1157</v>
      </c>
      <c r="C127" s="17" t="s">
        <v>696</v>
      </c>
      <c r="D127" s="17" t="s">
        <v>1158</v>
      </c>
      <c r="E127" s="16">
        <v>137</v>
      </c>
      <c r="F127" s="25" t="s">
        <v>1159</v>
      </c>
      <c r="G127" s="17" t="s">
        <v>1160</v>
      </c>
      <c r="H127" s="16">
        <v>33</v>
      </c>
      <c r="I127" s="17">
        <v>64299</v>
      </c>
      <c r="J127" s="17" t="s">
        <v>473</v>
      </c>
      <c r="K127" s="26" t="s">
        <v>1161</v>
      </c>
      <c r="L127" s="27">
        <v>20429</v>
      </c>
      <c r="M127" s="16">
        <f t="shared" ca="1" si="2"/>
        <v>65</v>
      </c>
      <c r="N127" s="27">
        <v>31178</v>
      </c>
      <c r="O127" s="28">
        <f t="shared" si="3"/>
        <v>30</v>
      </c>
      <c r="P127" s="29">
        <v>3432</v>
      </c>
      <c r="Q127" s="30">
        <v>686.40000000000009</v>
      </c>
    </row>
    <row r="128" spans="1:17" s="31" customFormat="1" x14ac:dyDescent="0.3">
      <c r="A128" s="16">
        <v>140</v>
      </c>
      <c r="B128" s="17" t="s">
        <v>1162</v>
      </c>
      <c r="C128" s="17" t="s">
        <v>647</v>
      </c>
      <c r="D128" s="17" t="s">
        <v>665</v>
      </c>
      <c r="E128" s="16">
        <v>239</v>
      </c>
      <c r="F128" s="25" t="s">
        <v>1163</v>
      </c>
      <c r="G128" s="17" t="s">
        <v>1164</v>
      </c>
      <c r="H128" s="16">
        <v>44</v>
      </c>
      <c r="I128" s="17">
        <v>60313</v>
      </c>
      <c r="J128" s="17" t="s">
        <v>651</v>
      </c>
      <c r="K128" s="26" t="s">
        <v>1165</v>
      </c>
      <c r="L128" s="27">
        <v>28898</v>
      </c>
      <c r="M128" s="16">
        <f t="shared" ca="1" si="2"/>
        <v>42</v>
      </c>
      <c r="N128" s="27">
        <v>37146</v>
      </c>
      <c r="O128" s="28">
        <f t="shared" si="3"/>
        <v>14</v>
      </c>
      <c r="P128" s="29">
        <v>2288.0000000000005</v>
      </c>
      <c r="Q128" s="30">
        <v>457.60000000000014</v>
      </c>
    </row>
    <row r="129" spans="1:17" s="31" customFormat="1" x14ac:dyDescent="0.3">
      <c r="A129" s="16">
        <v>99</v>
      </c>
      <c r="B129" s="17" t="s">
        <v>1166</v>
      </c>
      <c r="C129" s="17" t="s">
        <v>696</v>
      </c>
      <c r="D129" s="17" t="s">
        <v>781</v>
      </c>
      <c r="E129" s="16">
        <v>198</v>
      </c>
      <c r="F129" s="25" t="s">
        <v>1167</v>
      </c>
      <c r="G129" s="17" t="s">
        <v>1168</v>
      </c>
      <c r="H129" s="16">
        <v>14</v>
      </c>
      <c r="I129" s="17">
        <v>55124</v>
      </c>
      <c r="J129" s="17" t="s">
        <v>450</v>
      </c>
      <c r="K129" s="26" t="s">
        <v>1169</v>
      </c>
      <c r="L129" s="27">
        <v>27355</v>
      </c>
      <c r="M129" s="16">
        <f t="shared" ca="1" si="2"/>
        <v>47</v>
      </c>
      <c r="N129" s="27">
        <v>38460</v>
      </c>
      <c r="O129" s="28">
        <f t="shared" si="3"/>
        <v>10</v>
      </c>
      <c r="P129" s="29">
        <v>3848</v>
      </c>
      <c r="Q129" s="30">
        <v>769.6</v>
      </c>
    </row>
    <row r="130" spans="1:17" s="31" customFormat="1" x14ac:dyDescent="0.3">
      <c r="A130" s="16">
        <v>94</v>
      </c>
      <c r="B130" s="17" t="s">
        <v>1170</v>
      </c>
      <c r="C130" s="17" t="s">
        <v>647</v>
      </c>
      <c r="D130" s="17" t="s">
        <v>665</v>
      </c>
      <c r="E130" s="16">
        <v>193</v>
      </c>
      <c r="F130" s="25" t="s">
        <v>1171</v>
      </c>
      <c r="G130" s="17" t="s">
        <v>1172</v>
      </c>
      <c r="H130" s="16">
        <v>5</v>
      </c>
      <c r="I130" s="17">
        <v>60323</v>
      </c>
      <c r="J130" s="17" t="s">
        <v>651</v>
      </c>
      <c r="K130" s="26" t="s">
        <v>1173</v>
      </c>
      <c r="L130" s="27">
        <v>22755</v>
      </c>
      <c r="M130" s="16">
        <f t="shared" ca="1" si="2"/>
        <v>59</v>
      </c>
      <c r="N130" s="27">
        <v>35314</v>
      </c>
      <c r="O130" s="28">
        <f t="shared" si="3"/>
        <v>19</v>
      </c>
      <c r="P130" s="29">
        <v>2704</v>
      </c>
      <c r="Q130" s="30">
        <v>540.80000000000007</v>
      </c>
    </row>
    <row r="131" spans="1:17" s="31" customFormat="1" x14ac:dyDescent="0.3">
      <c r="A131" s="16">
        <v>27</v>
      </c>
      <c r="B131" s="17" t="s">
        <v>1174</v>
      </c>
      <c r="C131" s="17" t="s">
        <v>731</v>
      </c>
      <c r="D131" s="17" t="s">
        <v>732</v>
      </c>
      <c r="E131" s="16">
        <v>126</v>
      </c>
      <c r="F131" s="25" t="s">
        <v>1175</v>
      </c>
      <c r="G131" s="17" t="s">
        <v>1176</v>
      </c>
      <c r="H131" s="16">
        <v>50</v>
      </c>
      <c r="I131" s="17">
        <v>65203</v>
      </c>
      <c r="J131" s="17" t="s">
        <v>417</v>
      </c>
      <c r="K131" s="26" t="s">
        <v>1177</v>
      </c>
      <c r="L131" s="27">
        <v>23307</v>
      </c>
      <c r="M131" s="16">
        <f t="shared" ca="1" si="2"/>
        <v>58</v>
      </c>
      <c r="N131" s="27">
        <v>36210</v>
      </c>
      <c r="O131" s="28">
        <f t="shared" si="3"/>
        <v>17</v>
      </c>
      <c r="P131" s="29">
        <v>4160</v>
      </c>
      <c r="Q131" s="30">
        <v>832</v>
      </c>
    </row>
    <row r="132" spans="1:17" s="31" customFormat="1" x14ac:dyDescent="0.3">
      <c r="A132" s="16">
        <v>148</v>
      </c>
      <c r="B132" s="17" t="s">
        <v>1178</v>
      </c>
      <c r="C132" s="17" t="s">
        <v>41</v>
      </c>
      <c r="D132" s="17" t="s">
        <v>41</v>
      </c>
      <c r="E132" s="16">
        <v>247</v>
      </c>
      <c r="F132" s="25" t="s">
        <v>1179</v>
      </c>
      <c r="G132" s="17" t="s">
        <v>1180</v>
      </c>
      <c r="H132" s="16">
        <v>13</v>
      </c>
      <c r="I132" s="17">
        <v>60324</v>
      </c>
      <c r="J132" s="17" t="s">
        <v>651</v>
      </c>
      <c r="K132" s="26" t="s">
        <v>1181</v>
      </c>
      <c r="L132" s="27">
        <v>29367</v>
      </c>
      <c r="M132" s="16">
        <f t="shared" ca="1" si="2"/>
        <v>41</v>
      </c>
      <c r="N132" s="27">
        <v>37527</v>
      </c>
      <c r="O132" s="28">
        <f t="shared" si="3"/>
        <v>13</v>
      </c>
      <c r="P132" s="29">
        <v>2640</v>
      </c>
      <c r="Q132" s="30">
        <v>528</v>
      </c>
    </row>
    <row r="133" spans="1:17" s="31" customFormat="1" x14ac:dyDescent="0.3">
      <c r="A133" s="16">
        <v>31</v>
      </c>
      <c r="B133" s="17" t="s">
        <v>1182</v>
      </c>
      <c r="C133" s="17" t="s">
        <v>696</v>
      </c>
      <c r="D133" s="17" t="s">
        <v>697</v>
      </c>
      <c r="E133" s="16">
        <v>130</v>
      </c>
      <c r="F133" s="25" t="s">
        <v>1183</v>
      </c>
      <c r="G133" s="17" t="s">
        <v>1184</v>
      </c>
      <c r="H133" s="16">
        <v>11</v>
      </c>
      <c r="I133" s="17">
        <v>60318</v>
      </c>
      <c r="J133" s="17" t="s">
        <v>651</v>
      </c>
      <c r="K133" s="26" t="s">
        <v>1185</v>
      </c>
      <c r="L133" s="27">
        <v>25907</v>
      </c>
      <c r="M133" s="16">
        <f t="shared" ref="M133:M153" ca="1" si="4">DATEDIF(L133,TODAY(),"Y")</f>
        <v>50</v>
      </c>
      <c r="N133" s="27">
        <v>38085</v>
      </c>
      <c r="O133" s="28">
        <f t="shared" ref="O133:O153" si="5">DATEDIF(N133,$B$1,"Y")</f>
        <v>12</v>
      </c>
      <c r="P133" s="29">
        <v>3640</v>
      </c>
      <c r="Q133" s="30">
        <v>728</v>
      </c>
    </row>
    <row r="134" spans="1:17" x14ac:dyDescent="0.3">
      <c r="A134" s="16">
        <v>79</v>
      </c>
      <c r="B134" s="17" t="s">
        <v>1186</v>
      </c>
      <c r="C134" s="17" t="s">
        <v>654</v>
      </c>
      <c r="D134" s="17" t="s">
        <v>679</v>
      </c>
      <c r="E134" s="16">
        <v>178</v>
      </c>
      <c r="F134" s="25" t="s">
        <v>1187</v>
      </c>
      <c r="G134" s="17" t="s">
        <v>1188</v>
      </c>
      <c r="H134" s="16">
        <v>22</v>
      </c>
      <c r="I134" s="17">
        <v>60311</v>
      </c>
      <c r="J134" s="17" t="s">
        <v>651</v>
      </c>
      <c r="K134" s="26" t="s">
        <v>1189</v>
      </c>
      <c r="L134" s="27">
        <v>23979</v>
      </c>
      <c r="M134" s="16">
        <f t="shared" ca="1" si="4"/>
        <v>56</v>
      </c>
      <c r="N134" s="27">
        <v>34233</v>
      </c>
      <c r="O134" s="28">
        <f t="shared" si="5"/>
        <v>22</v>
      </c>
      <c r="P134" s="29">
        <v>1768</v>
      </c>
      <c r="Q134" s="30">
        <v>353.6</v>
      </c>
    </row>
    <row r="135" spans="1:17" s="31" customFormat="1" x14ac:dyDescent="0.3">
      <c r="A135" s="16">
        <v>39</v>
      </c>
      <c r="B135" s="17" t="s">
        <v>1190</v>
      </c>
      <c r="C135" s="17" t="s">
        <v>654</v>
      </c>
      <c r="D135" s="17" t="s">
        <v>655</v>
      </c>
      <c r="E135" s="16">
        <v>138</v>
      </c>
      <c r="F135" s="25" t="s">
        <v>1191</v>
      </c>
      <c r="G135" s="17" t="s">
        <v>1192</v>
      </c>
      <c r="H135" s="16">
        <v>11</v>
      </c>
      <c r="I135" s="17">
        <v>60320</v>
      </c>
      <c r="J135" s="17" t="s">
        <v>651</v>
      </c>
      <c r="K135" s="26" t="s">
        <v>1193</v>
      </c>
      <c r="L135" s="27">
        <v>23289</v>
      </c>
      <c r="M135" s="16">
        <f t="shared" ca="1" si="4"/>
        <v>58</v>
      </c>
      <c r="N135" s="27">
        <v>31254</v>
      </c>
      <c r="O135" s="28">
        <f t="shared" si="5"/>
        <v>30</v>
      </c>
      <c r="P135" s="29">
        <v>4160</v>
      </c>
      <c r="Q135" s="30">
        <v>832</v>
      </c>
    </row>
    <row r="136" spans="1:17" s="31" customFormat="1" x14ac:dyDescent="0.3">
      <c r="A136" s="16">
        <v>56</v>
      </c>
      <c r="B136" s="17" t="s">
        <v>1194</v>
      </c>
      <c r="C136" s="17" t="s">
        <v>647</v>
      </c>
      <c r="D136" s="17" t="s">
        <v>648</v>
      </c>
      <c r="E136" s="16">
        <v>155</v>
      </c>
      <c r="F136" s="25" t="s">
        <v>1195</v>
      </c>
      <c r="G136" s="17" t="s">
        <v>1196</v>
      </c>
      <c r="H136" s="16">
        <v>35</v>
      </c>
      <c r="I136" s="17">
        <v>55125</v>
      </c>
      <c r="J136" s="17" t="s">
        <v>450</v>
      </c>
      <c r="K136" s="26" t="s">
        <v>1197</v>
      </c>
      <c r="L136" s="27">
        <v>24815</v>
      </c>
      <c r="M136" s="16">
        <f t="shared" ca="1" si="4"/>
        <v>53</v>
      </c>
      <c r="N136" s="27">
        <v>32517</v>
      </c>
      <c r="O136" s="28">
        <f t="shared" si="5"/>
        <v>27</v>
      </c>
      <c r="P136" s="29">
        <v>2704</v>
      </c>
      <c r="Q136" s="30">
        <v>540.80000000000007</v>
      </c>
    </row>
    <row r="137" spans="1:17" s="31" customFormat="1" x14ac:dyDescent="0.3">
      <c r="A137" s="16">
        <v>51</v>
      </c>
      <c r="B137" s="17" t="s">
        <v>1198</v>
      </c>
      <c r="C137" s="17" t="s">
        <v>647</v>
      </c>
      <c r="D137" s="17" t="s">
        <v>660</v>
      </c>
      <c r="E137" s="16">
        <v>150</v>
      </c>
      <c r="F137" s="25" t="s">
        <v>1199</v>
      </c>
      <c r="G137" s="17" t="s">
        <v>1200</v>
      </c>
      <c r="H137" s="16">
        <v>41</v>
      </c>
      <c r="I137" s="17">
        <v>60325</v>
      </c>
      <c r="J137" s="17" t="s">
        <v>651</v>
      </c>
      <c r="K137" s="26" t="s">
        <v>1201</v>
      </c>
      <c r="L137" s="27">
        <v>21157</v>
      </c>
      <c r="M137" s="16">
        <f t="shared" ca="1" si="4"/>
        <v>63</v>
      </c>
      <c r="N137" s="27">
        <v>32042</v>
      </c>
      <c r="O137" s="28">
        <f t="shared" si="5"/>
        <v>28</v>
      </c>
      <c r="P137" s="29">
        <v>2704</v>
      </c>
      <c r="Q137" s="30">
        <v>540.80000000000007</v>
      </c>
    </row>
    <row r="138" spans="1:17" s="31" customFormat="1" x14ac:dyDescent="0.3">
      <c r="A138" s="16">
        <v>98</v>
      </c>
      <c r="B138" s="17" t="s">
        <v>1202</v>
      </c>
      <c r="C138" s="17" t="s">
        <v>647</v>
      </c>
      <c r="D138" s="17" t="s">
        <v>760</v>
      </c>
      <c r="E138" s="16">
        <v>197</v>
      </c>
      <c r="F138" s="25" t="s">
        <v>1203</v>
      </c>
      <c r="G138" s="17" t="s">
        <v>1204</v>
      </c>
      <c r="H138" s="16">
        <v>47</v>
      </c>
      <c r="I138" s="17">
        <v>60320</v>
      </c>
      <c r="J138" s="17" t="s">
        <v>651</v>
      </c>
      <c r="K138" s="26" t="s">
        <v>1205</v>
      </c>
      <c r="L138" s="27">
        <v>26232</v>
      </c>
      <c r="M138" s="16">
        <f t="shared" ca="1" si="4"/>
        <v>50</v>
      </c>
      <c r="N138" s="27">
        <v>35417</v>
      </c>
      <c r="O138" s="28">
        <f t="shared" si="5"/>
        <v>19</v>
      </c>
      <c r="P138" s="29">
        <v>2392</v>
      </c>
      <c r="Q138" s="30">
        <v>478.40000000000003</v>
      </c>
    </row>
    <row r="139" spans="1:17" s="31" customFormat="1" x14ac:dyDescent="0.3">
      <c r="A139" s="16">
        <v>83</v>
      </c>
      <c r="B139" s="17" t="s">
        <v>1206</v>
      </c>
      <c r="C139" s="17" t="s">
        <v>654</v>
      </c>
      <c r="D139" s="17" t="s">
        <v>655</v>
      </c>
      <c r="E139" s="16">
        <v>182</v>
      </c>
      <c r="F139" s="25" t="s">
        <v>1207</v>
      </c>
      <c r="G139" s="17" t="s">
        <v>1208</v>
      </c>
      <c r="H139" s="16">
        <v>2</v>
      </c>
      <c r="I139" s="17">
        <v>65206</v>
      </c>
      <c r="J139" s="17" t="s">
        <v>417</v>
      </c>
      <c r="K139" s="26" t="s">
        <v>1209</v>
      </c>
      <c r="L139" s="27">
        <v>28024</v>
      </c>
      <c r="M139" s="16">
        <f t="shared" ca="1" si="4"/>
        <v>45</v>
      </c>
      <c r="N139" s="27">
        <v>34711</v>
      </c>
      <c r="O139" s="28">
        <f t="shared" si="5"/>
        <v>21</v>
      </c>
      <c r="P139" s="29">
        <v>4160</v>
      </c>
      <c r="Q139" s="30">
        <v>832</v>
      </c>
    </row>
    <row r="140" spans="1:17" s="31" customFormat="1" x14ac:dyDescent="0.3">
      <c r="A140" s="16">
        <v>19</v>
      </c>
      <c r="B140" s="17" t="s">
        <v>1210</v>
      </c>
      <c r="C140" s="17" t="s">
        <v>647</v>
      </c>
      <c r="D140" s="17" t="s">
        <v>660</v>
      </c>
      <c r="E140" s="16">
        <v>118</v>
      </c>
      <c r="F140" s="25" t="s">
        <v>1211</v>
      </c>
      <c r="G140" s="17" t="s">
        <v>1212</v>
      </c>
      <c r="H140" s="16">
        <v>30</v>
      </c>
      <c r="I140" s="17">
        <v>60315</v>
      </c>
      <c r="J140" s="17" t="s">
        <v>651</v>
      </c>
      <c r="K140" s="26" t="s">
        <v>1213</v>
      </c>
      <c r="L140" s="27">
        <v>19499</v>
      </c>
      <c r="M140" s="16">
        <f t="shared" ca="1" si="4"/>
        <v>68</v>
      </c>
      <c r="N140" s="27">
        <v>28335</v>
      </c>
      <c r="O140" s="28">
        <f t="shared" si="5"/>
        <v>38</v>
      </c>
      <c r="P140" s="29">
        <v>2704</v>
      </c>
      <c r="Q140" s="30">
        <v>540.80000000000007</v>
      </c>
    </row>
    <row r="141" spans="1:17" s="31" customFormat="1" x14ac:dyDescent="0.3">
      <c r="A141" s="16">
        <v>116</v>
      </c>
      <c r="B141" s="17" t="s">
        <v>1214</v>
      </c>
      <c r="C141" s="17" t="s">
        <v>731</v>
      </c>
      <c r="D141" s="17" t="s">
        <v>941</v>
      </c>
      <c r="E141" s="16">
        <v>215</v>
      </c>
      <c r="F141" s="25" t="s">
        <v>1215</v>
      </c>
      <c r="G141" s="17" t="s">
        <v>1216</v>
      </c>
      <c r="H141" s="16">
        <v>10</v>
      </c>
      <c r="I141" s="17">
        <v>60324</v>
      </c>
      <c r="J141" s="17" t="s">
        <v>651</v>
      </c>
      <c r="K141" s="26" t="s">
        <v>1217</v>
      </c>
      <c r="L141" s="27">
        <v>30045</v>
      </c>
      <c r="M141" s="16">
        <f t="shared" ca="1" si="4"/>
        <v>39</v>
      </c>
      <c r="N141" s="27">
        <v>36170</v>
      </c>
      <c r="O141" s="28">
        <f t="shared" si="5"/>
        <v>17</v>
      </c>
      <c r="P141" s="29">
        <v>3080.0000000000005</v>
      </c>
      <c r="Q141" s="30">
        <v>616.00000000000011</v>
      </c>
    </row>
    <row r="142" spans="1:17" s="31" customFormat="1" x14ac:dyDescent="0.3">
      <c r="A142" s="16">
        <v>88</v>
      </c>
      <c r="B142" s="17" t="s">
        <v>1218</v>
      </c>
      <c r="C142" s="17" t="s">
        <v>647</v>
      </c>
      <c r="D142" s="17" t="s">
        <v>648</v>
      </c>
      <c r="E142" s="16">
        <v>187</v>
      </c>
      <c r="F142" s="25" t="s">
        <v>1219</v>
      </c>
      <c r="G142" s="17" t="s">
        <v>1220</v>
      </c>
      <c r="H142" s="16">
        <v>2</v>
      </c>
      <c r="I142" s="17">
        <v>65202</v>
      </c>
      <c r="J142" s="17" t="s">
        <v>417</v>
      </c>
      <c r="K142" s="26" t="s">
        <v>1221</v>
      </c>
      <c r="L142" s="27">
        <v>25718</v>
      </c>
      <c r="M142" s="16">
        <f t="shared" ca="1" si="4"/>
        <v>51</v>
      </c>
      <c r="N142" s="27">
        <v>34997</v>
      </c>
      <c r="O142" s="28">
        <f t="shared" si="5"/>
        <v>20</v>
      </c>
      <c r="P142" s="29">
        <v>2704</v>
      </c>
      <c r="Q142" s="30">
        <v>540.80000000000007</v>
      </c>
    </row>
    <row r="143" spans="1:17" s="31" customFormat="1" x14ac:dyDescent="0.3">
      <c r="A143" s="16">
        <v>93</v>
      </c>
      <c r="B143" s="17" t="s">
        <v>1222</v>
      </c>
      <c r="C143" s="17" t="s">
        <v>647</v>
      </c>
      <c r="D143" s="17" t="s">
        <v>665</v>
      </c>
      <c r="E143" s="16">
        <v>192</v>
      </c>
      <c r="F143" s="25" t="s">
        <v>1223</v>
      </c>
      <c r="G143" s="17" t="s">
        <v>1224</v>
      </c>
      <c r="H143" s="16">
        <v>28</v>
      </c>
      <c r="I143" s="17">
        <v>60321</v>
      </c>
      <c r="J143" s="17" t="s">
        <v>651</v>
      </c>
      <c r="K143" s="26" t="s">
        <v>1225</v>
      </c>
      <c r="L143" s="27">
        <v>22842</v>
      </c>
      <c r="M143" s="16">
        <f t="shared" ca="1" si="4"/>
        <v>59</v>
      </c>
      <c r="N143" s="27">
        <v>35314</v>
      </c>
      <c r="O143" s="28">
        <f t="shared" si="5"/>
        <v>19</v>
      </c>
      <c r="P143" s="29">
        <v>2704</v>
      </c>
      <c r="Q143" s="30">
        <v>540.80000000000007</v>
      </c>
    </row>
    <row r="144" spans="1:17" s="31" customFormat="1" x14ac:dyDescent="0.3">
      <c r="A144" s="16">
        <v>126</v>
      </c>
      <c r="B144" s="17" t="s">
        <v>1226</v>
      </c>
      <c r="C144" s="17" t="s">
        <v>654</v>
      </c>
      <c r="D144" s="17" t="s">
        <v>655</v>
      </c>
      <c r="E144" s="16">
        <v>225</v>
      </c>
      <c r="F144" s="25" t="s">
        <v>1227</v>
      </c>
      <c r="G144" s="17" t="s">
        <v>1228</v>
      </c>
      <c r="H144" s="16">
        <v>1</v>
      </c>
      <c r="I144" s="17">
        <v>60329</v>
      </c>
      <c r="J144" s="17" t="s">
        <v>651</v>
      </c>
      <c r="K144" s="26" t="s">
        <v>1229</v>
      </c>
      <c r="L144" s="27">
        <v>25653</v>
      </c>
      <c r="M144" s="16">
        <f t="shared" ca="1" si="4"/>
        <v>51</v>
      </c>
      <c r="N144" s="27">
        <v>36766</v>
      </c>
      <c r="O144" s="28">
        <f t="shared" si="5"/>
        <v>15</v>
      </c>
      <c r="P144" s="29">
        <v>3520</v>
      </c>
      <c r="Q144" s="30">
        <v>704</v>
      </c>
    </row>
    <row r="145" spans="1:17" s="31" customFormat="1" x14ac:dyDescent="0.3">
      <c r="A145" s="16">
        <v>125</v>
      </c>
      <c r="B145" s="17" t="s">
        <v>1230</v>
      </c>
      <c r="C145" s="17" t="s">
        <v>647</v>
      </c>
      <c r="D145" s="17" t="s">
        <v>760</v>
      </c>
      <c r="E145" s="16">
        <v>224</v>
      </c>
      <c r="F145" s="25" t="s">
        <v>1231</v>
      </c>
      <c r="G145" s="17" t="s">
        <v>1232</v>
      </c>
      <c r="H145" s="16">
        <v>5</v>
      </c>
      <c r="I145" s="17">
        <v>65207</v>
      </c>
      <c r="J145" s="17" t="s">
        <v>417</v>
      </c>
      <c r="K145" s="26" t="s">
        <v>1233</v>
      </c>
      <c r="L145" s="27">
        <v>26405</v>
      </c>
      <c r="M145" s="16">
        <f t="shared" ca="1" si="4"/>
        <v>49</v>
      </c>
      <c r="N145" s="27">
        <v>36749</v>
      </c>
      <c r="O145" s="28">
        <f t="shared" si="5"/>
        <v>15</v>
      </c>
      <c r="P145" s="29">
        <v>2024</v>
      </c>
      <c r="Q145" s="30">
        <v>404.8</v>
      </c>
    </row>
    <row r="146" spans="1:17" s="31" customFormat="1" x14ac:dyDescent="0.3">
      <c r="A146" s="16">
        <v>71</v>
      </c>
      <c r="B146" s="17" t="s">
        <v>1234</v>
      </c>
      <c r="C146" s="17" t="s">
        <v>696</v>
      </c>
      <c r="D146" s="17" t="s">
        <v>697</v>
      </c>
      <c r="E146" s="16">
        <v>170</v>
      </c>
      <c r="F146" s="25" t="s">
        <v>1235</v>
      </c>
      <c r="G146" s="17" t="s">
        <v>1236</v>
      </c>
      <c r="H146" s="16">
        <v>43</v>
      </c>
      <c r="I146" s="17">
        <v>65202</v>
      </c>
      <c r="J146" s="17" t="s">
        <v>417</v>
      </c>
      <c r="K146" s="26" t="s">
        <v>1237</v>
      </c>
      <c r="L146" s="27">
        <v>21197</v>
      </c>
      <c r="M146" s="16">
        <f t="shared" ca="1" si="4"/>
        <v>63</v>
      </c>
      <c r="N146" s="27">
        <v>33753</v>
      </c>
      <c r="O146" s="28">
        <f t="shared" si="5"/>
        <v>23</v>
      </c>
      <c r="P146" s="29">
        <v>3640</v>
      </c>
      <c r="Q146" s="30">
        <v>728</v>
      </c>
    </row>
    <row r="147" spans="1:17" s="31" customFormat="1" x14ac:dyDescent="0.3">
      <c r="A147" s="16">
        <v>53</v>
      </c>
      <c r="B147" s="17" t="s">
        <v>1238</v>
      </c>
      <c r="C147" s="17" t="s">
        <v>696</v>
      </c>
      <c r="D147" s="17" t="s">
        <v>1158</v>
      </c>
      <c r="E147" s="16">
        <v>152</v>
      </c>
      <c r="F147" s="25" t="s">
        <v>1239</v>
      </c>
      <c r="G147" s="17" t="s">
        <v>1240</v>
      </c>
      <c r="H147" s="16">
        <v>49</v>
      </c>
      <c r="I147" s="17">
        <v>64292</v>
      </c>
      <c r="J147" s="17" t="s">
        <v>473</v>
      </c>
      <c r="K147" s="26" t="s">
        <v>1241</v>
      </c>
      <c r="L147" s="27">
        <v>29714</v>
      </c>
      <c r="M147" s="16">
        <f t="shared" ca="1" si="4"/>
        <v>40</v>
      </c>
      <c r="N147" s="27">
        <v>38919</v>
      </c>
      <c r="O147" s="28">
        <f t="shared" si="5"/>
        <v>9</v>
      </c>
      <c r="P147" s="29">
        <v>3432</v>
      </c>
      <c r="Q147" s="30">
        <v>686.40000000000009</v>
      </c>
    </row>
    <row r="148" spans="1:17" s="31" customFormat="1" x14ac:dyDescent="0.3">
      <c r="A148" s="16">
        <v>101</v>
      </c>
      <c r="B148" s="17" t="s">
        <v>1242</v>
      </c>
      <c r="C148" s="17" t="s">
        <v>647</v>
      </c>
      <c r="D148" s="17" t="s">
        <v>660</v>
      </c>
      <c r="E148" s="16">
        <v>200</v>
      </c>
      <c r="F148" s="25" t="s">
        <v>1243</v>
      </c>
      <c r="G148" s="17" t="s">
        <v>1244</v>
      </c>
      <c r="H148" s="16">
        <v>33</v>
      </c>
      <c r="I148" s="17">
        <v>60310</v>
      </c>
      <c r="J148" s="17" t="s">
        <v>651</v>
      </c>
      <c r="K148" s="26" t="s">
        <v>1245</v>
      </c>
      <c r="L148" s="27">
        <v>24899</v>
      </c>
      <c r="M148" s="16">
        <f t="shared" ca="1" si="4"/>
        <v>53</v>
      </c>
      <c r="N148" s="27">
        <v>35583</v>
      </c>
      <c r="O148" s="28">
        <f t="shared" si="5"/>
        <v>18</v>
      </c>
      <c r="P148" s="29">
        <v>2288.0000000000005</v>
      </c>
      <c r="Q148" s="30">
        <v>457.60000000000014</v>
      </c>
    </row>
    <row r="149" spans="1:17" s="31" customFormat="1" x14ac:dyDescent="0.3">
      <c r="A149" s="16">
        <v>131</v>
      </c>
      <c r="B149" s="17" t="s">
        <v>1246</v>
      </c>
      <c r="C149" s="17" t="s">
        <v>696</v>
      </c>
      <c r="D149" s="17" t="s">
        <v>1158</v>
      </c>
      <c r="E149" s="16">
        <v>230</v>
      </c>
      <c r="F149" s="25" t="s">
        <v>1247</v>
      </c>
      <c r="G149" s="17" t="s">
        <v>1248</v>
      </c>
      <c r="H149" s="16">
        <v>28</v>
      </c>
      <c r="I149" s="17">
        <v>60329</v>
      </c>
      <c r="J149" s="17" t="s">
        <v>651</v>
      </c>
      <c r="K149" s="26" t="s">
        <v>1249</v>
      </c>
      <c r="L149" s="27">
        <v>28689</v>
      </c>
      <c r="M149" s="16">
        <f t="shared" ca="1" si="4"/>
        <v>43</v>
      </c>
      <c r="N149" s="27">
        <v>36821</v>
      </c>
      <c r="O149" s="28">
        <f t="shared" si="5"/>
        <v>15</v>
      </c>
      <c r="P149" s="29">
        <v>2904.0000000000005</v>
      </c>
      <c r="Q149" s="30">
        <v>580.80000000000007</v>
      </c>
    </row>
    <row r="150" spans="1:17" s="31" customFormat="1" x14ac:dyDescent="0.3">
      <c r="A150" s="16">
        <v>110</v>
      </c>
      <c r="B150" s="17" t="s">
        <v>1250</v>
      </c>
      <c r="C150" s="17" t="s">
        <v>696</v>
      </c>
      <c r="D150" s="17" t="s">
        <v>697</v>
      </c>
      <c r="E150" s="16">
        <v>209</v>
      </c>
      <c r="F150" s="25" t="s">
        <v>1251</v>
      </c>
      <c r="G150" s="17" t="s">
        <v>1252</v>
      </c>
      <c r="H150" s="16">
        <v>70</v>
      </c>
      <c r="I150" s="17">
        <v>64298</v>
      </c>
      <c r="J150" s="17" t="s">
        <v>473</v>
      </c>
      <c r="K150" s="26" t="s">
        <v>1253</v>
      </c>
      <c r="L150" s="27">
        <v>27150</v>
      </c>
      <c r="M150" s="16">
        <f t="shared" ca="1" si="4"/>
        <v>47</v>
      </c>
      <c r="N150" s="27">
        <v>36040</v>
      </c>
      <c r="O150" s="28">
        <f t="shared" si="5"/>
        <v>17</v>
      </c>
      <c r="P150" s="29">
        <v>3080.0000000000005</v>
      </c>
      <c r="Q150" s="30">
        <v>616.00000000000011</v>
      </c>
    </row>
    <row r="151" spans="1:17" s="31" customFormat="1" x14ac:dyDescent="0.3">
      <c r="A151" s="16">
        <v>109</v>
      </c>
      <c r="B151" s="17" t="s">
        <v>1254</v>
      </c>
      <c r="C151" s="17" t="s">
        <v>647</v>
      </c>
      <c r="D151" s="17" t="s">
        <v>648</v>
      </c>
      <c r="E151" s="16">
        <v>208</v>
      </c>
      <c r="F151" s="25" t="s">
        <v>1255</v>
      </c>
      <c r="G151" s="17" t="s">
        <v>1256</v>
      </c>
      <c r="H151" s="16">
        <v>23</v>
      </c>
      <c r="I151" s="17">
        <v>64291</v>
      </c>
      <c r="J151" s="17" t="s">
        <v>473</v>
      </c>
      <c r="K151" s="26" t="s">
        <v>1257</v>
      </c>
      <c r="L151" s="27">
        <v>29457</v>
      </c>
      <c r="M151" s="16">
        <f t="shared" ca="1" si="4"/>
        <v>41</v>
      </c>
      <c r="N151" s="27">
        <v>35999</v>
      </c>
      <c r="O151" s="28">
        <f t="shared" si="5"/>
        <v>17</v>
      </c>
      <c r="P151" s="29">
        <v>2288.0000000000005</v>
      </c>
      <c r="Q151" s="30">
        <v>457.60000000000014</v>
      </c>
    </row>
    <row r="152" spans="1:17" s="31" customFormat="1" x14ac:dyDescent="0.3">
      <c r="A152" s="16">
        <v>114</v>
      </c>
      <c r="B152" s="17" t="s">
        <v>1258</v>
      </c>
      <c r="C152" s="17" t="s">
        <v>731</v>
      </c>
      <c r="D152" s="17" t="s">
        <v>737</v>
      </c>
      <c r="E152" s="16">
        <v>213</v>
      </c>
      <c r="F152" s="25" t="s">
        <v>1259</v>
      </c>
      <c r="G152" s="17" t="s">
        <v>1260</v>
      </c>
      <c r="H152" s="16">
        <v>29</v>
      </c>
      <c r="I152" s="17">
        <v>60330</v>
      </c>
      <c r="J152" s="17" t="s">
        <v>651</v>
      </c>
      <c r="K152" s="26" t="s">
        <v>1261</v>
      </c>
      <c r="L152" s="27">
        <v>23465</v>
      </c>
      <c r="M152" s="16">
        <f t="shared" ca="1" si="4"/>
        <v>57</v>
      </c>
      <c r="N152" s="27">
        <v>36163</v>
      </c>
      <c r="O152" s="28">
        <f t="shared" si="5"/>
        <v>17</v>
      </c>
      <c r="P152" s="29">
        <v>3520</v>
      </c>
      <c r="Q152" s="30">
        <v>704</v>
      </c>
    </row>
    <row r="153" spans="1:17" s="31" customFormat="1" x14ac:dyDescent="0.3">
      <c r="A153" s="16">
        <v>74</v>
      </c>
      <c r="B153" s="17" t="s">
        <v>1262</v>
      </c>
      <c r="C153" s="17" t="s">
        <v>647</v>
      </c>
      <c r="D153" s="17" t="s">
        <v>648</v>
      </c>
      <c r="E153" s="16">
        <v>173</v>
      </c>
      <c r="F153" s="25" t="s">
        <v>1263</v>
      </c>
      <c r="G153" s="17" t="s">
        <v>1264</v>
      </c>
      <c r="H153" s="16">
        <v>9</v>
      </c>
      <c r="I153" s="17">
        <v>55125</v>
      </c>
      <c r="J153" s="17" t="s">
        <v>450</v>
      </c>
      <c r="K153" s="26" t="s">
        <v>1265</v>
      </c>
      <c r="L153" s="27">
        <v>25531</v>
      </c>
      <c r="M153" s="16">
        <f t="shared" ca="1" si="4"/>
        <v>52</v>
      </c>
      <c r="N153" s="27">
        <v>34142</v>
      </c>
      <c r="O153" s="28">
        <f t="shared" si="5"/>
        <v>22</v>
      </c>
      <c r="P153" s="29">
        <v>2704</v>
      </c>
      <c r="Q153" s="30">
        <v>540.80000000000007</v>
      </c>
    </row>
  </sheetData>
  <hyperlinks>
    <hyperlink ref="F26" r:id="rId1" xr:uid="{3CBADD0A-2B78-4BE1-8206-ABB1FEAB849E}"/>
    <hyperlink ref="F151" r:id="rId2" xr:uid="{B58ABDC2-21B3-4B16-B1C8-4D8E80AF94F9}"/>
    <hyperlink ref="F121" r:id="rId3" xr:uid="{1DBFCA9D-67FC-4C1F-B7EB-806741956F6B}"/>
    <hyperlink ref="F117" r:id="rId4" xr:uid="{C3956C91-CDE4-4768-BF22-822D2944991C}"/>
    <hyperlink ref="F4" r:id="rId5" xr:uid="{0CC97EB9-5D36-4387-9E55-1AE9B1300ED8}"/>
    <hyperlink ref="F8" r:id="rId6" xr:uid="{A9AF14DF-5891-48E1-945A-DA4DE898AA0D}"/>
    <hyperlink ref="F28" r:id="rId7" xr:uid="{8BFB938B-F095-48C2-B8A2-D3E4D022B8B2}"/>
    <hyperlink ref="F44" r:id="rId8" xr:uid="{A923D00F-57DA-4627-BF75-388AD593AD54}"/>
    <hyperlink ref="F82" r:id="rId9" xr:uid="{6FD0C798-9C68-4EF9-A882-0E21C43C45C8}"/>
    <hyperlink ref="F108" r:id="rId10" xr:uid="{34ED7503-970F-4369-8448-F450B767C9CF}"/>
    <hyperlink ref="F145" r:id="rId11" xr:uid="{34027AB4-0EC7-44C0-A465-F57C036D1C60}"/>
    <hyperlink ref="F123" r:id="rId12" xr:uid="{9F6FE765-2223-4E38-9849-AEF5B7900DCE}"/>
    <hyperlink ref="F138" r:id="rId13" xr:uid="{1F13AEF2-1A2D-4657-8C04-E326B212C8E5}"/>
    <hyperlink ref="F141" r:id="rId14" xr:uid="{EF9926EB-8B17-419B-8046-7712FE684997}"/>
    <hyperlink ref="F83" r:id="rId15" xr:uid="{57FFF656-D7B2-4C7C-BEC6-386B1D3CDC5C}"/>
    <hyperlink ref="F73" r:id="rId16" xr:uid="{6B93CA8F-7F8D-4231-8DCD-B228B8612B71}"/>
    <hyperlink ref="F22" r:id="rId17" xr:uid="{AC6162BF-E7C3-43EF-B875-DD4A87EB6279}"/>
    <hyperlink ref="F50" r:id="rId18" xr:uid="{AE65736B-BF51-420C-B988-287EDF7691B4}"/>
    <hyperlink ref="F65" r:id="rId19" xr:uid="{439B03E2-5488-4CE5-9266-5D63BB1ED25A}"/>
    <hyperlink ref="F102" r:id="rId20" xr:uid="{4DFA1680-D869-4926-91C3-B5174A7D8886}"/>
    <hyperlink ref="F110" r:id="rId21" xr:uid="{844BE777-D83C-42CC-87B7-CF4AB16AC2F8}"/>
    <hyperlink ref="F46" r:id="rId22" xr:uid="{0DC4AF25-3651-4219-9C23-279D4D293ABA}"/>
    <hyperlink ref="F64" r:id="rId23" xr:uid="{9C6C382D-00AF-4B85-A0E9-8649F4666E1C}"/>
    <hyperlink ref="F54" r:id="rId24" xr:uid="{3BCFA6A4-501F-4A41-84B9-29C6A3F959BF}"/>
    <hyperlink ref="F90" r:id="rId25" xr:uid="{3E6B80B1-AFEE-44EC-803C-5C6EB9C2E289}"/>
    <hyperlink ref="F81" r:id="rId26" xr:uid="{BB186758-8B6D-4370-AB13-62AF9C1F868D}"/>
    <hyperlink ref="F131" r:id="rId27" xr:uid="{4A69CD1E-249B-4D55-ADB3-84F84DE0CD46}"/>
    <hyperlink ref="F23" r:id="rId28" xr:uid="{9CCB6116-0444-43E0-ACB2-06B11B45D6AD}"/>
    <hyperlink ref="F152" r:id="rId29" xr:uid="{A52741A9-32A3-4F89-A223-9EF8C7416D22}"/>
    <hyperlink ref="F89" r:id="rId30" xr:uid="{B5CA1844-6B0B-4D6D-8824-5B66ACB42454}"/>
    <hyperlink ref="F25" r:id="rId31" xr:uid="{50B8311B-FCF0-4C50-A42A-207787770518}"/>
    <hyperlink ref="F78" r:id="rId32" xr:uid="{76AFFD24-2DBA-4238-89F1-2228135CCB32}"/>
    <hyperlink ref="F37" r:id="rId33" xr:uid="{77B5DD53-B5BA-44DF-9AA4-E146B451DD51}"/>
    <hyperlink ref="F127" r:id="rId34" xr:uid="{8E7512EF-630C-41AB-BC52-0A5C9234EAAA}"/>
    <hyperlink ref="F147" r:id="rId35" xr:uid="{2A6237F0-533C-4B5B-AF15-ACBC9EF6294F}"/>
    <hyperlink ref="F149" r:id="rId36" xr:uid="{1245D13D-8462-4BDE-AB4C-7E63FF74E2A3}"/>
    <hyperlink ref="F33" r:id="rId37" xr:uid="{7DA26027-E0FB-402E-9B85-F51E6D12ECF0}"/>
    <hyperlink ref="F129" r:id="rId38" xr:uid="{60BBD5D4-755A-451A-A5FE-F64F170AF494}"/>
    <hyperlink ref="F133" r:id="rId39" xr:uid="{AC7D3849-2859-473B-AADC-42D7C29A4455}"/>
    <hyperlink ref="F14" r:id="rId40" xr:uid="{23B67E3D-88D8-4A87-BB1E-B41BDAE59A43}"/>
    <hyperlink ref="F80" r:id="rId41" xr:uid="{371729B1-FD0B-426A-A093-645A04356EF9}"/>
    <hyperlink ref="F150" r:id="rId42" xr:uid="{1841B77B-8717-4F03-9CFB-FA5688F9566E}"/>
    <hyperlink ref="F34" r:id="rId43" xr:uid="{BFC32C75-98A7-4B40-BF44-C037FF47ACE4}"/>
    <hyperlink ref="F146" r:id="rId44" xr:uid="{701C1BEB-8F3B-4A06-BDED-1BB2A7A9A349}"/>
    <hyperlink ref="F27" r:id="rId45" xr:uid="{B315BC9F-35E7-446C-B168-8A8A12280458}"/>
    <hyperlink ref="F36" r:id="rId46" xr:uid="{C017EA79-7E92-4DC6-AB4E-B453EBA07A86}"/>
    <hyperlink ref="F100" r:id="rId47" xr:uid="{B5A4BDAE-2A08-418D-A353-213A7F3CAD97}"/>
    <hyperlink ref="F132" r:id="rId48" xr:uid="{1F34E798-2797-4ACB-87E3-987B15471510}"/>
    <hyperlink ref="F144" r:id="rId49" xr:uid="{E1C2615C-343E-432F-999B-76863947F148}"/>
    <hyperlink ref="F39" r:id="rId50" xr:uid="{A496D64D-CB47-4F03-9EEA-B6B3FED52347}"/>
    <hyperlink ref="F119" r:id="rId51" xr:uid="{E4E804E9-6F45-4F89-9D04-A562923BCDF3}"/>
    <hyperlink ref="F120" r:id="rId52" xr:uid="{B1184F91-0DF4-4A55-A4EF-C58E21EBB9BB}"/>
    <hyperlink ref="F139" r:id="rId53" xr:uid="{77E90F0D-11F5-45FF-9A87-7A8863D8210F}"/>
    <hyperlink ref="F135" r:id="rId54" xr:uid="{EAABE264-AA58-4CB2-B37A-D98FBAC415C6}"/>
    <hyperlink ref="F5" r:id="rId55" xr:uid="{DD81DA8F-1F73-4D79-9C0B-7B157720FA20}"/>
    <hyperlink ref="F12" r:id="rId56" xr:uid="{13920BE8-9D6B-4236-B00E-312E3506607B}"/>
    <hyperlink ref="F63" r:id="rId57" xr:uid="{029F1AD0-2043-4D96-AD69-4319643D0B44}"/>
    <hyperlink ref="F52" r:id="rId58" xr:uid="{1140B758-5B0F-49D0-B7DC-9FC92AC1752A}"/>
    <hyperlink ref="F42" r:id="rId59" xr:uid="{DD4945F2-6AD5-4440-BE34-4BF5198EBEA3}"/>
    <hyperlink ref="F15" r:id="rId60" xr:uid="{D55AA4E4-0915-4208-8FAE-B886ED65236D}"/>
    <hyperlink ref="F134" r:id="rId61" xr:uid="{5A9021A8-831A-4D96-BE27-F2100FBDECB2}"/>
    <hyperlink ref="F97" r:id="rId62" xr:uid="{04E31252-FB77-440C-B9F4-427B8E5F1D3F}"/>
    <hyperlink ref="F95" r:id="rId63" xr:uid="{C71B5F7B-A4F4-45C7-AA72-716D771EC7BD}"/>
    <hyperlink ref="F24" r:id="rId64" xr:uid="{EE4B4F32-764F-4F25-A945-1CF2B9317EAA}"/>
    <hyperlink ref="F35" r:id="rId65" xr:uid="{077BE030-026F-41F6-82AB-8625C14F6920}"/>
    <hyperlink ref="F114" r:id="rId66" xr:uid="{4A4B49A1-7D0A-4630-8A29-93AC387DFBDE}"/>
    <hyperlink ref="F13" r:id="rId67" xr:uid="{C1645B10-2858-4A19-B7F2-43E8B5300CB1}"/>
    <hyperlink ref="F94" r:id="rId68" xr:uid="{26A603C8-37D9-45DA-9F47-2C740A4D43BA}"/>
    <hyperlink ref="F30" r:id="rId69" xr:uid="{7245AC65-E063-4382-B908-948266C10967}"/>
    <hyperlink ref="F66" r:id="rId70" xr:uid="{33FFD67A-B232-48B0-A9DC-3E120EF0F44A}"/>
    <hyperlink ref="F101" r:id="rId71" xr:uid="{E0B84C16-5035-4F56-AF27-0F5B2EBAFE58}"/>
    <hyperlink ref="F92" r:id="rId72" xr:uid="{40395F08-A78F-4B18-8616-0284A4FC6EF7}"/>
    <hyperlink ref="F41" r:id="rId73" xr:uid="{E029A71A-B00F-47B3-B7EC-64A0D34D6090}"/>
    <hyperlink ref="F38" r:id="rId74" xr:uid="{71520136-7527-4DFF-9D4B-DD97A529A97E}"/>
    <hyperlink ref="F142" r:id="rId75" xr:uid="{324E6A5F-CD98-420C-A9E4-BA6A1A76808F}"/>
    <hyperlink ref="F115" r:id="rId76" xr:uid="{068B85EC-0433-4BCC-A077-E282C843175E}"/>
    <hyperlink ref="F55" r:id="rId77" xr:uid="{6398D930-E97E-49B8-81C9-B86745F6EA20}"/>
    <hyperlink ref="F153" r:id="rId78" xr:uid="{9F3F24FD-7C82-4BA0-8BAA-DBA89E4D7AFC}"/>
    <hyperlink ref="F136" r:id="rId79" xr:uid="{0A614D38-E6D5-41AC-BF16-8B3ADFBD2C3E}"/>
    <hyperlink ref="F105" r:id="rId80" xr:uid="{C7E24B55-1C19-4598-ABA0-E306C5C466DC}"/>
    <hyperlink ref="F40" r:id="rId81" xr:uid="{31BB45ED-7129-4438-818F-AF06E47653CE}"/>
    <hyperlink ref="F125" r:id="rId82" xr:uid="{38A905E6-EC81-4113-9ACC-08E401782021}"/>
    <hyperlink ref="F53" r:id="rId83" xr:uid="{D006C6E2-CD38-4B18-ACDD-0A8290C753CA}"/>
    <hyperlink ref="F62" r:id="rId84" xr:uid="{9314399E-57AD-4997-9D9D-C405CBA94DC3}"/>
    <hyperlink ref="F116" r:id="rId85" xr:uid="{F6BD14AB-2B72-4EAE-9A89-18C77F777C4D}"/>
    <hyperlink ref="F122" r:id="rId86" xr:uid="{6E87C2DC-C565-415C-BFDC-691BF628FAAA}"/>
    <hyperlink ref="F111" r:id="rId87" xr:uid="{1C810748-1C07-48CD-A794-3FED55475A32}"/>
    <hyperlink ref="F88" r:id="rId88" xr:uid="{66F9C897-5216-4404-ABD5-E029A2CACB52}"/>
    <hyperlink ref="F19" r:id="rId89" xr:uid="{ABE2ED7E-96B0-456A-B827-E44FD57F27F9}"/>
    <hyperlink ref="F6" r:id="rId90" xr:uid="{E223F921-AD79-437F-B44F-9CF7D59CF6DA}"/>
    <hyperlink ref="F76" r:id="rId91" xr:uid="{21EC0ADD-B783-46B7-B9CE-7B39D86193BF}"/>
    <hyperlink ref="F71" r:id="rId92" xr:uid="{A0DC6C26-4BA6-42D8-9760-7828B897F808}"/>
    <hyperlink ref="F61" r:id="rId93" xr:uid="{297E16D4-1816-4F20-95FD-D4F7EC6BC624}"/>
    <hyperlink ref="F32" r:id="rId94" xr:uid="{80C64B4E-FEF4-4BE1-8B43-53565958DC8C}"/>
    <hyperlink ref="F84" r:id="rId95" xr:uid="{FED795AA-7290-42FE-90DF-596D9B2B8FAC}"/>
    <hyperlink ref="F87" r:id="rId96" xr:uid="{EB819941-94F6-44DF-A686-773BDA16A170}"/>
    <hyperlink ref="F48" r:id="rId97" xr:uid="{F5B1F42D-0D42-4E40-8D00-6A6EA012ED7D}"/>
    <hyperlink ref="F118" r:id="rId98" xr:uid="{515E23C3-68E6-4D53-92F5-2B57AA96ECB0}"/>
    <hyperlink ref="F140" r:id="rId99" xr:uid="{F708D0BD-9514-4016-BE30-AC885F3428B1}"/>
    <hyperlink ref="F137" r:id="rId100" xr:uid="{C801D616-A899-46AE-A8B2-3B20441D8D90}"/>
    <hyperlink ref="F51" r:id="rId101" xr:uid="{3D440E82-C439-4190-891E-C54BDBAD7CED}"/>
    <hyperlink ref="F60" r:id="rId102" xr:uid="{0644897F-AAC5-455E-B7DE-6D3C2AC6B408}"/>
    <hyperlink ref="F85" r:id="rId103" xr:uid="{F7E26576-B12A-426F-A53A-BB887240BD30}"/>
    <hyperlink ref="F86" r:id="rId104" xr:uid="{D9B8D076-75F1-484B-B2AD-25A3550D94EB}"/>
    <hyperlink ref="F11" r:id="rId105" xr:uid="{276E9B41-5488-4930-82B4-DD7CF9773188}"/>
    <hyperlink ref="F148" r:id="rId106" xr:uid="{065D2DCA-6DEC-4127-B74F-CCBF9370A1D6}"/>
    <hyperlink ref="F124" r:id="rId107" xr:uid="{D37D3665-4316-44DB-A33F-7E26CDD22F2A}"/>
    <hyperlink ref="F17" r:id="rId108" xr:uid="{2C4FFDEA-4706-4C32-B17F-22F088324109}"/>
    <hyperlink ref="F112" r:id="rId109" xr:uid="{8DD0389A-DD7C-44D8-81FA-FD1469EEB285}"/>
    <hyperlink ref="F113" r:id="rId110" xr:uid="{279F22C2-D06B-4E38-80A8-20040247C953}"/>
    <hyperlink ref="F91" r:id="rId111" xr:uid="{8E006413-031C-4575-B0ED-E0D67BBF790C}"/>
    <hyperlink ref="F79" r:id="rId112" xr:uid="{388FC742-F8FE-4EC0-8F48-64921E22D1ED}"/>
    <hyperlink ref="F77" r:id="rId113" xr:uid="{653208EB-1A28-447B-B158-3A0FFBC8B843}"/>
    <hyperlink ref="F74" r:id="rId114" xr:uid="{1748C888-B366-4DD7-A7DC-0AC6238D481E}"/>
    <hyperlink ref="F96" r:id="rId115" xr:uid="{FCEA3515-E65F-4339-A8A7-A3936B49FF64}"/>
    <hyperlink ref="F7" r:id="rId116" xr:uid="{36C50D37-6968-4D7C-9AC3-8330E68D78B9}"/>
    <hyperlink ref="F128" r:id="rId117" xr:uid="{6457BD86-1A41-4FF4-98A4-4779E8665C46}"/>
    <hyperlink ref="F107" r:id="rId118" xr:uid="{C87021FF-3EFE-4F4F-890E-5F6E32E57AEC}"/>
    <hyperlink ref="F20" r:id="rId119" xr:uid="{2768CD51-2891-422E-9780-7FD1544B2212}"/>
    <hyperlink ref="F49" r:id="rId120" xr:uid="{4528534B-4475-4E9A-942F-74D4C32FB7DA}"/>
    <hyperlink ref="F70" r:id="rId121" xr:uid="{DAACFB5D-8F7A-4F99-B434-7A5006C1BD46}"/>
    <hyperlink ref="F31" r:id="rId122" xr:uid="{C03A1C79-0D87-4291-AE7A-C3C2994B3667}"/>
    <hyperlink ref="F93" r:id="rId123" xr:uid="{EEBA811B-5B65-4A65-9D62-8E50D333840C}"/>
    <hyperlink ref="F57" r:id="rId124" xr:uid="{E7E7D7E3-AC00-4CD2-98BF-B8A00B44A787}"/>
    <hyperlink ref="F47" r:id="rId125" xr:uid="{FD5F8FE3-052D-4717-A680-1EC95B1A631C}"/>
    <hyperlink ref="F58" r:id="rId126" xr:uid="{A8C7569F-0258-49D0-B1C0-D7D47687799C}"/>
    <hyperlink ref="F69" r:id="rId127" xr:uid="{B7260D53-C91D-47E3-B712-5C1A9C26935E}"/>
    <hyperlink ref="F9" r:id="rId128" xr:uid="{DF52D857-1471-413D-9FE6-3FBBEB0F5DE2}"/>
    <hyperlink ref="F56" r:id="rId129" xr:uid="{35ABB59F-24B3-4148-94F1-FEAEFD1E6E60}"/>
    <hyperlink ref="F16" r:id="rId130" xr:uid="{71FF0A45-3FE2-4B93-81AB-13302201C029}"/>
    <hyperlink ref="F130" r:id="rId131" xr:uid="{A451B142-60B2-428E-AEE6-ADEC3DB320BB}"/>
    <hyperlink ref="F106" r:id="rId132" xr:uid="{E3C3E7B7-0D90-4E97-AA6B-E4CB9B694774}"/>
    <hyperlink ref="F68" r:id="rId133" xr:uid="{CE807073-776C-4EC0-8B67-CF43505102BD}"/>
    <hyperlink ref="F67" r:id="rId134" xr:uid="{04123FF3-EAC0-4A73-AADA-BA9F6E3BEB59}"/>
    <hyperlink ref="F45" r:id="rId135" xr:uid="{3EE7752A-7647-470A-AFB9-1B911CA800F3}"/>
    <hyperlink ref="F21" r:id="rId136" xr:uid="{74506EFE-80BE-4A8D-B2E2-4B1965EC5403}"/>
    <hyperlink ref="F103" r:id="rId137" xr:uid="{BB6FC7D2-743B-4596-A94C-08BCC399BD8D}"/>
    <hyperlink ref="F104" r:id="rId138" xr:uid="{AB6918F3-BBFD-4246-9D19-E0EF7CE64A4A}"/>
    <hyperlink ref="F18" r:id="rId139" xr:uid="{773370C5-0095-406E-AC00-E9AFFB10EC1D}"/>
    <hyperlink ref="F75" r:id="rId140" xr:uid="{E85056EA-EFA9-4324-A8E4-6CC4B38E42DA}"/>
    <hyperlink ref="F10" r:id="rId141" xr:uid="{485FF69C-3EC9-418B-AED6-98AD636C09DE}"/>
    <hyperlink ref="F98" r:id="rId142" xr:uid="{C1D43BAC-5755-4007-983B-A9B55339D894}"/>
    <hyperlink ref="F109" r:id="rId143" xr:uid="{7935E535-701D-4ABC-AA81-2C1ACED41110}"/>
    <hyperlink ref="F59" r:id="rId144" xr:uid="{7F1543EA-722D-42A9-AFAD-EA48DCD17F0B}"/>
    <hyperlink ref="F126" r:id="rId145" xr:uid="{FF36CC77-87C1-42AE-A624-AD36196C92F2}"/>
    <hyperlink ref="F72" r:id="rId146" xr:uid="{817B276C-6DC8-47E7-A0E6-80A17DAA362C}"/>
    <hyperlink ref="F99" r:id="rId147" xr:uid="{4F8185C2-3DD6-4601-AA30-D4E6E0CB64C1}"/>
    <hyperlink ref="F29" r:id="rId148" xr:uid="{53528A1A-D8A5-4AB0-A1AA-758E39C66EE2}"/>
    <hyperlink ref="F43" r:id="rId149" xr:uid="{ED80119C-CA8E-4332-9257-376811A132C9}"/>
  </hyperlinks>
  <pageMargins left="0.78740157480314965" right="0.78740157480314965" top="0.98425196850393704" bottom="0.98425196850393704" header="0.51181102362204722" footer="0.51181102362204722"/>
  <pageSetup paperSize="9" scale="46" orientation="landscape" r:id="rId150"/>
  <headerFooter alignWithMargins="0">
    <oddHeader>&amp;L&amp;A&amp;R&amp;P von &amp;N</oddHeader>
    <oddFooter>&amp;R&amp;D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76F3D-FC13-4B51-A082-6D928E76935E}">
  <sheetPr>
    <tabColor rgb="FF92D050"/>
  </sheetPr>
  <dimension ref="A1:Q153"/>
  <sheetViews>
    <sheetView zoomScaleNormal="100" zoomScaleSheetLayoutView="50" workbookViewId="0">
      <selection activeCell="G3" sqref="G3"/>
    </sheetView>
  </sheetViews>
  <sheetFormatPr baseColWidth="10" defaultColWidth="11.44140625" defaultRowHeight="14.4" x14ac:dyDescent="0.3"/>
  <cols>
    <col min="1" max="1" width="15" style="16" bestFit="1" customWidth="1"/>
    <col min="2" max="2" width="24.44140625" style="17" bestFit="1" customWidth="1"/>
    <col min="3" max="3" width="23" style="17" customWidth="1"/>
    <col min="4" max="4" width="20.44140625" style="17" bestFit="1" customWidth="1"/>
    <col min="5" max="5" width="11.44140625" style="16" customWidth="1"/>
    <col min="6" max="6" width="29.44140625" style="17" customWidth="1"/>
    <col min="7" max="7" width="23.33203125" style="17" customWidth="1"/>
    <col min="8" max="8" width="8.88671875" style="16" customWidth="1"/>
    <col min="9" max="9" width="6.6640625" style="17" bestFit="1" customWidth="1"/>
    <col min="10" max="10" width="11.33203125" style="18" customWidth="1"/>
    <col min="11" max="11" width="13.5546875" style="17" customWidth="1"/>
    <col min="12" max="12" width="12.5546875" style="17" bestFit="1" customWidth="1"/>
    <col min="13" max="13" width="6.109375" style="17" customWidth="1"/>
    <col min="14" max="14" width="18.109375" style="17" bestFit="1" customWidth="1"/>
    <col min="15" max="15" width="15" style="17" bestFit="1" customWidth="1"/>
    <col min="16" max="16" width="13.109375" style="17" bestFit="1" customWidth="1"/>
    <col min="17" max="17" width="10.88671875" style="17" bestFit="1" customWidth="1"/>
    <col min="18" max="16384" width="11.44140625" style="17"/>
  </cols>
  <sheetData>
    <row r="1" spans="1:17" x14ac:dyDescent="0.3">
      <c r="A1" s="22" t="s">
        <v>630</v>
      </c>
      <c r="B1" s="38">
        <v>42475</v>
      </c>
    </row>
    <row r="2" spans="1:17" x14ac:dyDescent="0.3">
      <c r="A2" s="17"/>
    </row>
    <row r="3" spans="1:17" s="22" customFormat="1" x14ac:dyDescent="0.3">
      <c r="A3" s="23" t="s">
        <v>631</v>
      </c>
      <c r="B3" s="22" t="s">
        <v>632</v>
      </c>
      <c r="C3" s="22" t="s">
        <v>633</v>
      </c>
      <c r="D3" s="22" t="s">
        <v>634</v>
      </c>
      <c r="E3" s="22" t="s">
        <v>635</v>
      </c>
      <c r="F3" s="22" t="s">
        <v>636</v>
      </c>
      <c r="G3" s="22" t="s">
        <v>7</v>
      </c>
      <c r="H3" s="22" t="s">
        <v>637</v>
      </c>
      <c r="I3" s="22" t="s">
        <v>638</v>
      </c>
      <c r="J3" s="22" t="s">
        <v>5</v>
      </c>
      <c r="K3" s="22" t="s">
        <v>639</v>
      </c>
      <c r="L3" s="22" t="s">
        <v>640</v>
      </c>
      <c r="M3" s="22" t="s">
        <v>641</v>
      </c>
      <c r="N3" s="24" t="s">
        <v>1271</v>
      </c>
      <c r="O3" s="24" t="s">
        <v>643</v>
      </c>
      <c r="P3" s="22" t="s">
        <v>644</v>
      </c>
      <c r="Q3" s="24" t="s">
        <v>645</v>
      </c>
    </row>
    <row r="4" spans="1:17" s="31" customFormat="1" x14ac:dyDescent="0.3">
      <c r="A4" s="16">
        <v>50</v>
      </c>
      <c r="B4" s="17" t="s">
        <v>646</v>
      </c>
      <c r="C4" s="17" t="s">
        <v>647</v>
      </c>
      <c r="D4" s="17" t="s">
        <v>648</v>
      </c>
      <c r="E4" s="16">
        <v>149</v>
      </c>
      <c r="F4" s="25" t="s">
        <v>649</v>
      </c>
      <c r="G4" s="17" t="s">
        <v>650</v>
      </c>
      <c r="H4" s="16">
        <v>6</v>
      </c>
      <c r="I4" s="17">
        <v>60312</v>
      </c>
      <c r="J4" s="17" t="s">
        <v>651</v>
      </c>
      <c r="K4" s="26" t="s">
        <v>652</v>
      </c>
      <c r="L4" s="27">
        <v>24997</v>
      </c>
      <c r="M4" s="16">
        <f ca="1">DATEDIF(L4,TODAY(),"Y")</f>
        <v>53</v>
      </c>
      <c r="N4" s="27">
        <v>32027</v>
      </c>
      <c r="O4" s="28">
        <f>DATEDIF(N4,$B$1,"Y")</f>
        <v>28</v>
      </c>
      <c r="P4" s="29">
        <v>2704</v>
      </c>
      <c r="Q4" s="30">
        <v>540.80000000000007</v>
      </c>
    </row>
    <row r="5" spans="1:17" s="31" customFormat="1" x14ac:dyDescent="0.3">
      <c r="A5" s="16">
        <v>134</v>
      </c>
      <c r="B5" s="17" t="s">
        <v>653</v>
      </c>
      <c r="C5" s="17" t="s">
        <v>654</v>
      </c>
      <c r="D5" s="17" t="s">
        <v>655</v>
      </c>
      <c r="E5" s="16">
        <v>233</v>
      </c>
      <c r="F5" s="25" t="s">
        <v>656</v>
      </c>
      <c r="G5" s="17" t="s">
        <v>657</v>
      </c>
      <c r="H5" s="16">
        <v>41</v>
      </c>
      <c r="I5" s="17">
        <v>64291</v>
      </c>
      <c r="J5" s="17" t="s">
        <v>473</v>
      </c>
      <c r="K5" s="26" t="s">
        <v>658</v>
      </c>
      <c r="L5" s="27">
        <v>27999</v>
      </c>
      <c r="M5" s="16">
        <f t="shared" ref="M5:M68" ca="1" si="0">DATEDIF(L5,TODAY(),"Y")</f>
        <v>45</v>
      </c>
      <c r="N5" s="27">
        <v>36947</v>
      </c>
      <c r="O5" s="28">
        <f t="shared" ref="O5:O68" si="1">DATEDIF(N5,$B$1,"Y")</f>
        <v>15</v>
      </c>
      <c r="P5" s="29">
        <v>3520</v>
      </c>
      <c r="Q5" s="30">
        <v>704</v>
      </c>
    </row>
    <row r="6" spans="1:17" s="31" customFormat="1" x14ac:dyDescent="0.3">
      <c r="A6" s="16">
        <v>82</v>
      </c>
      <c r="B6" s="17" t="s">
        <v>659</v>
      </c>
      <c r="C6" s="17" t="s">
        <v>647</v>
      </c>
      <c r="D6" s="17" t="s">
        <v>660</v>
      </c>
      <c r="E6" s="16">
        <v>181</v>
      </c>
      <c r="F6" s="25" t="s">
        <v>661</v>
      </c>
      <c r="G6" s="17" t="s">
        <v>662</v>
      </c>
      <c r="H6" s="16">
        <v>63</v>
      </c>
      <c r="I6" s="17">
        <v>60316</v>
      </c>
      <c r="J6" s="17" t="s">
        <v>651</v>
      </c>
      <c r="K6" s="26" t="s">
        <v>663</v>
      </c>
      <c r="L6" s="27">
        <v>27799</v>
      </c>
      <c r="M6" s="16">
        <f t="shared" ca="1" si="0"/>
        <v>45</v>
      </c>
      <c r="N6" s="27">
        <v>34681</v>
      </c>
      <c r="O6" s="28">
        <f t="shared" si="1"/>
        <v>21</v>
      </c>
      <c r="P6" s="29">
        <v>2704</v>
      </c>
      <c r="Q6" s="30">
        <v>540.80000000000007</v>
      </c>
    </row>
    <row r="7" spans="1:17" s="31" customFormat="1" x14ac:dyDescent="0.3">
      <c r="A7" s="16">
        <v>21</v>
      </c>
      <c r="B7" s="17" t="s">
        <v>664</v>
      </c>
      <c r="C7" s="17" t="s">
        <v>647</v>
      </c>
      <c r="D7" s="17" t="s">
        <v>665</v>
      </c>
      <c r="E7" s="16">
        <v>120</v>
      </c>
      <c r="F7" s="25" t="s">
        <v>666</v>
      </c>
      <c r="G7" s="17" t="s">
        <v>667</v>
      </c>
      <c r="H7" s="16">
        <v>24</v>
      </c>
      <c r="I7" s="17">
        <v>60321</v>
      </c>
      <c r="J7" s="17" t="s">
        <v>651</v>
      </c>
      <c r="K7" s="26" t="s">
        <v>668</v>
      </c>
      <c r="L7" s="27">
        <v>21478</v>
      </c>
      <c r="M7" s="16">
        <f t="shared" ca="1" si="0"/>
        <v>63</v>
      </c>
      <c r="N7" s="27">
        <v>28845</v>
      </c>
      <c r="O7" s="28">
        <f t="shared" si="1"/>
        <v>37</v>
      </c>
      <c r="P7" s="29">
        <v>2704</v>
      </c>
      <c r="Q7" s="30">
        <v>540.80000000000007</v>
      </c>
    </row>
    <row r="8" spans="1:17" s="31" customFormat="1" x14ac:dyDescent="0.3">
      <c r="A8" s="16">
        <v>108</v>
      </c>
      <c r="B8" s="17" t="s">
        <v>669</v>
      </c>
      <c r="C8" s="17" t="s">
        <v>647</v>
      </c>
      <c r="D8" s="17" t="s">
        <v>648</v>
      </c>
      <c r="E8" s="16">
        <v>207</v>
      </c>
      <c r="F8" s="25" t="s">
        <v>670</v>
      </c>
      <c r="G8" s="17" t="s">
        <v>671</v>
      </c>
      <c r="H8" s="16">
        <v>13</v>
      </c>
      <c r="I8" s="17">
        <v>60322</v>
      </c>
      <c r="J8" s="17" t="s">
        <v>651</v>
      </c>
      <c r="K8" s="26" t="s">
        <v>672</v>
      </c>
      <c r="L8" s="27">
        <v>27154</v>
      </c>
      <c r="M8" s="16">
        <f t="shared" ca="1" si="0"/>
        <v>47</v>
      </c>
      <c r="N8" s="27">
        <v>35947</v>
      </c>
      <c r="O8" s="28">
        <f t="shared" si="1"/>
        <v>17</v>
      </c>
      <c r="P8" s="29">
        <v>2288.0000000000005</v>
      </c>
      <c r="Q8" s="30">
        <v>457.60000000000014</v>
      </c>
    </row>
    <row r="9" spans="1:17" s="31" customFormat="1" x14ac:dyDescent="0.3">
      <c r="A9" s="16">
        <v>8</v>
      </c>
      <c r="B9" s="17" t="s">
        <v>673</v>
      </c>
      <c r="C9" s="17" t="s">
        <v>647</v>
      </c>
      <c r="D9" s="17" t="s">
        <v>665</v>
      </c>
      <c r="E9" s="16">
        <v>107</v>
      </c>
      <c r="F9" s="25" t="s">
        <v>674</v>
      </c>
      <c r="G9" s="17" t="s">
        <v>675</v>
      </c>
      <c r="H9" s="16">
        <v>3</v>
      </c>
      <c r="I9" s="17">
        <v>55299</v>
      </c>
      <c r="J9" s="17" t="s">
        <v>676</v>
      </c>
      <c r="K9" s="26" t="s">
        <v>677</v>
      </c>
      <c r="L9" s="27">
        <v>21885</v>
      </c>
      <c r="M9" s="16">
        <f t="shared" ca="1" si="0"/>
        <v>61</v>
      </c>
      <c r="N9" s="27">
        <v>27431</v>
      </c>
      <c r="O9" s="28">
        <f t="shared" si="1"/>
        <v>41</v>
      </c>
      <c r="P9" s="29">
        <v>2704</v>
      </c>
      <c r="Q9" s="30">
        <v>540.80000000000007</v>
      </c>
    </row>
    <row r="10" spans="1:17" x14ac:dyDescent="0.3">
      <c r="A10" s="16">
        <v>16</v>
      </c>
      <c r="B10" s="17" t="s">
        <v>678</v>
      </c>
      <c r="C10" s="17" t="s">
        <v>654</v>
      </c>
      <c r="D10" s="17" t="s">
        <v>679</v>
      </c>
      <c r="E10" s="16">
        <v>115</v>
      </c>
      <c r="F10" s="25" t="s">
        <v>680</v>
      </c>
      <c r="G10" s="17" t="s">
        <v>681</v>
      </c>
      <c r="H10" s="16">
        <v>61</v>
      </c>
      <c r="I10" s="17">
        <v>60318</v>
      </c>
      <c r="J10" s="17" t="s">
        <v>651</v>
      </c>
      <c r="K10" s="26" t="s">
        <v>682</v>
      </c>
      <c r="L10" s="27">
        <v>24612</v>
      </c>
      <c r="M10" s="16">
        <f t="shared" ca="1" si="0"/>
        <v>54</v>
      </c>
      <c r="N10" s="27">
        <v>27960</v>
      </c>
      <c r="O10" s="28">
        <f t="shared" si="1"/>
        <v>39</v>
      </c>
      <c r="P10" s="29">
        <v>1768</v>
      </c>
      <c r="Q10" s="30">
        <v>353.6</v>
      </c>
    </row>
    <row r="11" spans="1:17" s="31" customFormat="1" x14ac:dyDescent="0.3">
      <c r="A11" s="16">
        <v>7</v>
      </c>
      <c r="B11" s="17" t="s">
        <v>683</v>
      </c>
      <c r="C11" s="17" t="s">
        <v>647</v>
      </c>
      <c r="D11" s="17" t="s">
        <v>660</v>
      </c>
      <c r="E11" s="16">
        <v>106</v>
      </c>
      <c r="F11" s="25" t="s">
        <v>684</v>
      </c>
      <c r="G11" s="17" t="s">
        <v>685</v>
      </c>
      <c r="H11" s="16">
        <v>39</v>
      </c>
      <c r="I11" s="17">
        <v>60310</v>
      </c>
      <c r="J11" s="17" t="s">
        <v>651</v>
      </c>
      <c r="K11" s="26" t="s">
        <v>686</v>
      </c>
      <c r="L11" s="27">
        <v>23088</v>
      </c>
      <c r="M11" s="16">
        <f t="shared" ca="1" si="0"/>
        <v>58</v>
      </c>
      <c r="N11" s="27">
        <v>33535</v>
      </c>
      <c r="O11" s="28">
        <f t="shared" si="1"/>
        <v>24</v>
      </c>
      <c r="P11" s="29">
        <v>2704</v>
      </c>
      <c r="Q11" s="30">
        <v>540.80000000000007</v>
      </c>
    </row>
    <row r="12" spans="1:17" s="31" customFormat="1" x14ac:dyDescent="0.3">
      <c r="A12" s="16">
        <v>60</v>
      </c>
      <c r="B12" s="17" t="s">
        <v>687</v>
      </c>
      <c r="C12" s="17" t="s">
        <v>654</v>
      </c>
      <c r="D12" s="17" t="s">
        <v>655</v>
      </c>
      <c r="E12" s="16">
        <v>159</v>
      </c>
      <c r="F12" s="25" t="s">
        <v>688</v>
      </c>
      <c r="G12" s="17" t="s">
        <v>689</v>
      </c>
      <c r="H12" s="16">
        <v>44</v>
      </c>
      <c r="I12" s="17">
        <v>64296</v>
      </c>
      <c r="J12" s="17" t="s">
        <v>473</v>
      </c>
      <c r="K12" s="26" t="s">
        <v>690</v>
      </c>
      <c r="L12" s="27">
        <v>27592</v>
      </c>
      <c r="M12" s="16">
        <f t="shared" ca="1" si="0"/>
        <v>46</v>
      </c>
      <c r="N12" s="27">
        <v>32761</v>
      </c>
      <c r="O12" s="28">
        <f t="shared" si="1"/>
        <v>26</v>
      </c>
      <c r="P12" s="29">
        <v>4160</v>
      </c>
      <c r="Q12" s="30">
        <v>832</v>
      </c>
    </row>
    <row r="13" spans="1:17" s="31" customFormat="1" x14ac:dyDescent="0.3">
      <c r="A13" s="16">
        <v>120</v>
      </c>
      <c r="B13" s="17" t="s">
        <v>691</v>
      </c>
      <c r="C13" s="17" t="s">
        <v>647</v>
      </c>
      <c r="D13" s="17" t="s">
        <v>660</v>
      </c>
      <c r="E13" s="16">
        <v>219</v>
      </c>
      <c r="F13" s="25" t="s">
        <v>692</v>
      </c>
      <c r="G13" s="17" t="s">
        <v>693</v>
      </c>
      <c r="H13" s="16">
        <v>13</v>
      </c>
      <c r="I13" s="17">
        <v>60323</v>
      </c>
      <c r="J13" s="17" t="s">
        <v>651</v>
      </c>
      <c r="K13" s="26" t="s">
        <v>694</v>
      </c>
      <c r="L13" s="27">
        <v>27649</v>
      </c>
      <c r="M13" s="16">
        <f t="shared" ca="1" si="0"/>
        <v>46</v>
      </c>
      <c r="N13" s="27">
        <v>36372</v>
      </c>
      <c r="O13" s="28">
        <f t="shared" si="1"/>
        <v>16</v>
      </c>
      <c r="P13" s="29">
        <v>2288.0000000000005</v>
      </c>
      <c r="Q13" s="30">
        <v>457.60000000000014</v>
      </c>
    </row>
    <row r="14" spans="1:17" s="31" customFormat="1" x14ac:dyDescent="0.3">
      <c r="A14" s="16">
        <v>23</v>
      </c>
      <c r="B14" s="17" t="s">
        <v>695</v>
      </c>
      <c r="C14" s="17" t="s">
        <v>696</v>
      </c>
      <c r="D14" s="17" t="s">
        <v>697</v>
      </c>
      <c r="E14" s="16">
        <v>122</v>
      </c>
      <c r="F14" s="25" t="s">
        <v>698</v>
      </c>
      <c r="G14" s="17" t="s">
        <v>699</v>
      </c>
      <c r="H14" s="16">
        <v>34</v>
      </c>
      <c r="I14" s="17">
        <v>60327</v>
      </c>
      <c r="J14" s="17" t="s">
        <v>651</v>
      </c>
      <c r="K14" s="26" t="s">
        <v>700</v>
      </c>
      <c r="L14" s="27">
        <v>21545</v>
      </c>
      <c r="M14" s="16">
        <f t="shared" ca="1" si="0"/>
        <v>62</v>
      </c>
      <c r="N14" s="27">
        <v>28916</v>
      </c>
      <c r="O14" s="28">
        <f t="shared" si="1"/>
        <v>37</v>
      </c>
      <c r="P14" s="29">
        <v>3640</v>
      </c>
      <c r="Q14" s="30">
        <v>728</v>
      </c>
    </row>
    <row r="15" spans="1:17" x14ac:dyDescent="0.3">
      <c r="A15" s="16">
        <v>107</v>
      </c>
      <c r="B15" s="17" t="s">
        <v>701</v>
      </c>
      <c r="C15" s="17" t="s">
        <v>654</v>
      </c>
      <c r="D15" s="17" t="s">
        <v>679</v>
      </c>
      <c r="E15" s="16">
        <v>206</v>
      </c>
      <c r="F15" s="25" t="s">
        <v>702</v>
      </c>
      <c r="G15" s="17" t="s">
        <v>703</v>
      </c>
      <c r="H15" s="16">
        <v>53</v>
      </c>
      <c r="I15" s="17">
        <v>55126</v>
      </c>
      <c r="J15" s="17" t="s">
        <v>450</v>
      </c>
      <c r="K15" s="26" t="s">
        <v>704</v>
      </c>
      <c r="L15" s="27">
        <v>22807</v>
      </c>
      <c r="M15" s="16">
        <f t="shared" ca="1" si="0"/>
        <v>59</v>
      </c>
      <c r="N15" s="27">
        <v>35938</v>
      </c>
      <c r="O15" s="28">
        <f t="shared" si="1"/>
        <v>17</v>
      </c>
      <c r="P15" s="29">
        <v>1496.0000000000002</v>
      </c>
      <c r="Q15" s="30">
        <v>299.20000000000005</v>
      </c>
    </row>
    <row r="16" spans="1:17" s="31" customFormat="1" x14ac:dyDescent="0.3">
      <c r="A16" s="16">
        <v>6</v>
      </c>
      <c r="B16" s="17" t="s">
        <v>705</v>
      </c>
      <c r="C16" s="17" t="s">
        <v>647</v>
      </c>
      <c r="D16" s="17" t="s">
        <v>665</v>
      </c>
      <c r="E16" s="16">
        <v>105</v>
      </c>
      <c r="F16" s="25" t="s">
        <v>706</v>
      </c>
      <c r="G16" s="17" t="s">
        <v>707</v>
      </c>
      <c r="H16" s="16">
        <v>23</v>
      </c>
      <c r="I16" s="17">
        <v>55121</v>
      </c>
      <c r="J16" s="17" t="s">
        <v>450</v>
      </c>
      <c r="K16" s="26" t="s">
        <v>708</v>
      </c>
      <c r="L16" s="27">
        <v>22143</v>
      </c>
      <c r="M16" s="16">
        <f t="shared" ca="1" si="0"/>
        <v>61</v>
      </c>
      <c r="N16" s="27">
        <v>36539</v>
      </c>
      <c r="O16" s="28">
        <f t="shared" si="1"/>
        <v>16</v>
      </c>
      <c r="P16" s="29">
        <v>2704</v>
      </c>
      <c r="Q16" s="30">
        <v>540.80000000000007</v>
      </c>
    </row>
    <row r="17" spans="1:17" s="31" customFormat="1" x14ac:dyDescent="0.3">
      <c r="A17" s="16">
        <v>34</v>
      </c>
      <c r="B17" s="17" t="s">
        <v>709</v>
      </c>
      <c r="C17" s="17" t="s">
        <v>647</v>
      </c>
      <c r="D17" s="17" t="s">
        <v>660</v>
      </c>
      <c r="E17" s="16">
        <v>133</v>
      </c>
      <c r="F17" s="25" t="s">
        <v>710</v>
      </c>
      <c r="G17" s="17" t="s">
        <v>711</v>
      </c>
      <c r="H17" s="16">
        <v>1</v>
      </c>
      <c r="I17" s="17">
        <v>55299</v>
      </c>
      <c r="J17" s="17" t="s">
        <v>676</v>
      </c>
      <c r="K17" s="26" t="s">
        <v>712</v>
      </c>
      <c r="L17" s="27">
        <v>23561</v>
      </c>
      <c r="M17" s="16">
        <f t="shared" ca="1" si="0"/>
        <v>57</v>
      </c>
      <c r="N17" s="27">
        <v>30973</v>
      </c>
      <c r="O17" s="28">
        <f t="shared" si="1"/>
        <v>31</v>
      </c>
      <c r="P17" s="29">
        <v>2704</v>
      </c>
      <c r="Q17" s="30">
        <v>540.80000000000007</v>
      </c>
    </row>
    <row r="18" spans="1:17" s="31" customFormat="1" x14ac:dyDescent="0.3">
      <c r="A18" s="16">
        <v>63</v>
      </c>
      <c r="B18" s="17" t="s">
        <v>713</v>
      </c>
      <c r="C18" s="17" t="s">
        <v>647</v>
      </c>
      <c r="D18" s="17" t="s">
        <v>714</v>
      </c>
      <c r="E18" s="16">
        <v>162</v>
      </c>
      <c r="F18" s="25" t="s">
        <v>715</v>
      </c>
      <c r="G18" s="17" t="s">
        <v>716</v>
      </c>
      <c r="H18" s="16">
        <v>29</v>
      </c>
      <c r="I18" s="17">
        <v>55129</v>
      </c>
      <c r="J18" s="17" t="s">
        <v>450</v>
      </c>
      <c r="K18" s="26" t="s">
        <v>717</v>
      </c>
      <c r="L18" s="27">
        <v>24209</v>
      </c>
      <c r="M18" s="16">
        <f t="shared" ca="1" si="0"/>
        <v>55</v>
      </c>
      <c r="N18" s="27">
        <v>33017</v>
      </c>
      <c r="O18" s="28">
        <f t="shared" si="1"/>
        <v>25</v>
      </c>
      <c r="P18" s="29">
        <v>2184</v>
      </c>
      <c r="Q18" s="30">
        <v>436.8</v>
      </c>
    </row>
    <row r="19" spans="1:17" s="31" customFormat="1" x14ac:dyDescent="0.3">
      <c r="A19" s="16">
        <v>64</v>
      </c>
      <c r="B19" s="17" t="s">
        <v>718</v>
      </c>
      <c r="C19" s="17" t="s">
        <v>647</v>
      </c>
      <c r="D19" s="17" t="s">
        <v>660</v>
      </c>
      <c r="E19" s="16">
        <v>163</v>
      </c>
      <c r="F19" s="25" t="s">
        <v>719</v>
      </c>
      <c r="G19" s="17" t="s">
        <v>720</v>
      </c>
      <c r="H19" s="16">
        <v>20</v>
      </c>
      <c r="I19" s="17">
        <v>60319</v>
      </c>
      <c r="J19" s="17" t="s">
        <v>651</v>
      </c>
      <c r="K19" s="26" t="s">
        <v>721</v>
      </c>
      <c r="L19" s="27">
        <v>19902</v>
      </c>
      <c r="M19" s="16">
        <f t="shared" ca="1" si="0"/>
        <v>67</v>
      </c>
      <c r="N19" s="27">
        <v>33352</v>
      </c>
      <c r="O19" s="28">
        <f t="shared" si="1"/>
        <v>24</v>
      </c>
      <c r="P19" s="29">
        <v>2704</v>
      </c>
      <c r="Q19" s="30">
        <v>540.80000000000007</v>
      </c>
    </row>
    <row r="20" spans="1:17" s="31" customFormat="1" x14ac:dyDescent="0.3">
      <c r="A20" s="16">
        <v>65</v>
      </c>
      <c r="B20" s="17" t="s">
        <v>722</v>
      </c>
      <c r="C20" s="17" t="s">
        <v>647</v>
      </c>
      <c r="D20" s="17" t="s">
        <v>665</v>
      </c>
      <c r="E20" s="16">
        <v>164</v>
      </c>
      <c r="F20" s="25" t="s">
        <v>723</v>
      </c>
      <c r="G20" s="17" t="s">
        <v>724</v>
      </c>
      <c r="H20" s="16">
        <v>61</v>
      </c>
      <c r="I20" s="17">
        <v>65207</v>
      </c>
      <c r="J20" s="17" t="s">
        <v>417</v>
      </c>
      <c r="K20" s="26" t="s">
        <v>725</v>
      </c>
      <c r="L20" s="27">
        <v>19418</v>
      </c>
      <c r="M20" s="16">
        <f t="shared" ca="1" si="0"/>
        <v>68</v>
      </c>
      <c r="N20" s="27">
        <v>33409</v>
      </c>
      <c r="O20" s="28">
        <f t="shared" si="1"/>
        <v>24</v>
      </c>
      <c r="P20" s="29">
        <v>2704</v>
      </c>
      <c r="Q20" s="30">
        <v>540.80000000000007</v>
      </c>
    </row>
    <row r="21" spans="1:17" s="31" customFormat="1" x14ac:dyDescent="0.3">
      <c r="A21" s="16">
        <v>35</v>
      </c>
      <c r="B21" s="17" t="s">
        <v>726</v>
      </c>
      <c r="C21" s="17" t="s">
        <v>647</v>
      </c>
      <c r="D21" s="17" t="s">
        <v>714</v>
      </c>
      <c r="E21" s="16">
        <v>134</v>
      </c>
      <c r="F21" s="25" t="s">
        <v>727</v>
      </c>
      <c r="G21" s="17" t="s">
        <v>728</v>
      </c>
      <c r="H21" s="16">
        <v>57</v>
      </c>
      <c r="I21" s="17">
        <v>60311</v>
      </c>
      <c r="J21" s="17" t="s">
        <v>651</v>
      </c>
      <c r="K21" s="26" t="s">
        <v>729</v>
      </c>
      <c r="L21" s="27">
        <v>19338</v>
      </c>
      <c r="M21" s="16">
        <f t="shared" ca="1" si="0"/>
        <v>68</v>
      </c>
      <c r="N21" s="27">
        <v>30994</v>
      </c>
      <c r="O21" s="28">
        <f t="shared" si="1"/>
        <v>31</v>
      </c>
      <c r="P21" s="29">
        <v>2184</v>
      </c>
      <c r="Q21" s="30">
        <v>436.8</v>
      </c>
    </row>
    <row r="22" spans="1:17" s="31" customFormat="1" x14ac:dyDescent="0.3">
      <c r="A22" s="16">
        <v>62</v>
      </c>
      <c r="B22" s="17" t="s">
        <v>730</v>
      </c>
      <c r="C22" s="17" t="s">
        <v>731</v>
      </c>
      <c r="D22" s="17" t="s">
        <v>732</v>
      </c>
      <c r="E22" s="16">
        <v>161</v>
      </c>
      <c r="F22" s="25" t="s">
        <v>733</v>
      </c>
      <c r="G22" s="17" t="s">
        <v>734</v>
      </c>
      <c r="H22" s="16">
        <v>59</v>
      </c>
      <c r="I22" s="17">
        <v>65208</v>
      </c>
      <c r="J22" s="17" t="s">
        <v>417</v>
      </c>
      <c r="K22" s="26" t="s">
        <v>735</v>
      </c>
      <c r="L22" s="27">
        <v>23233</v>
      </c>
      <c r="M22" s="16">
        <f t="shared" ca="1" si="0"/>
        <v>58</v>
      </c>
      <c r="N22" s="27">
        <v>32881</v>
      </c>
      <c r="O22" s="28">
        <f t="shared" si="1"/>
        <v>26</v>
      </c>
      <c r="P22" s="29">
        <v>4160</v>
      </c>
      <c r="Q22" s="30">
        <v>832</v>
      </c>
    </row>
    <row r="23" spans="1:17" s="31" customFormat="1" x14ac:dyDescent="0.3">
      <c r="A23" s="16">
        <v>84</v>
      </c>
      <c r="B23" s="17" t="s">
        <v>736</v>
      </c>
      <c r="C23" s="17" t="s">
        <v>731</v>
      </c>
      <c r="D23" s="17" t="s">
        <v>737</v>
      </c>
      <c r="E23" s="16">
        <v>183</v>
      </c>
      <c r="F23" s="25" t="s">
        <v>738</v>
      </c>
      <c r="G23" s="17" t="s">
        <v>739</v>
      </c>
      <c r="H23" s="16">
        <v>2</v>
      </c>
      <c r="I23" s="17">
        <v>60322</v>
      </c>
      <c r="J23" s="17" t="s">
        <v>651</v>
      </c>
      <c r="K23" s="26" t="s">
        <v>740</v>
      </c>
      <c r="L23" s="27">
        <v>27752</v>
      </c>
      <c r="M23" s="16">
        <f t="shared" ca="1" si="0"/>
        <v>45</v>
      </c>
      <c r="N23" s="27">
        <v>34764</v>
      </c>
      <c r="O23" s="28">
        <f t="shared" si="1"/>
        <v>21</v>
      </c>
      <c r="P23" s="29">
        <v>4160</v>
      </c>
      <c r="Q23" s="30">
        <v>832</v>
      </c>
    </row>
    <row r="24" spans="1:17" x14ac:dyDescent="0.3">
      <c r="A24" s="16">
        <v>2</v>
      </c>
      <c r="B24" s="17" t="s">
        <v>741</v>
      </c>
      <c r="C24" s="17" t="s">
        <v>647</v>
      </c>
      <c r="D24" s="17" t="s">
        <v>660</v>
      </c>
      <c r="E24" s="16">
        <v>101</v>
      </c>
      <c r="F24" s="25" t="s">
        <v>742</v>
      </c>
      <c r="G24" s="17" t="s">
        <v>743</v>
      </c>
      <c r="H24" s="16">
        <v>4</v>
      </c>
      <c r="I24" s="17">
        <v>64294</v>
      </c>
      <c r="J24" s="17" t="s">
        <v>473</v>
      </c>
      <c r="K24" s="26" t="s">
        <v>744</v>
      </c>
      <c r="L24" s="27">
        <v>26951</v>
      </c>
      <c r="M24" s="16">
        <f t="shared" ca="1" si="0"/>
        <v>48</v>
      </c>
      <c r="N24" s="27">
        <v>34300</v>
      </c>
      <c r="O24" s="28">
        <f t="shared" si="1"/>
        <v>22</v>
      </c>
      <c r="P24" s="29">
        <v>2704</v>
      </c>
      <c r="Q24" s="30">
        <v>540.80000000000007</v>
      </c>
    </row>
    <row r="25" spans="1:17" x14ac:dyDescent="0.3">
      <c r="A25" s="16">
        <v>1</v>
      </c>
      <c r="B25" s="17" t="s">
        <v>745</v>
      </c>
      <c r="C25" s="17" t="s">
        <v>746</v>
      </c>
      <c r="D25" s="17" t="s">
        <v>747</v>
      </c>
      <c r="E25" s="16">
        <v>100</v>
      </c>
      <c r="F25" s="25" t="s">
        <v>748</v>
      </c>
      <c r="G25" s="17" t="s">
        <v>749</v>
      </c>
      <c r="H25" s="16">
        <v>9</v>
      </c>
      <c r="I25" s="17">
        <v>60313</v>
      </c>
      <c r="J25" s="17" t="s">
        <v>651</v>
      </c>
      <c r="K25" s="26" t="s">
        <v>750</v>
      </c>
      <c r="L25" s="27">
        <v>23903</v>
      </c>
      <c r="M25" s="16">
        <f t="shared" ca="1" si="0"/>
        <v>56</v>
      </c>
      <c r="N25" s="27">
        <v>30763</v>
      </c>
      <c r="O25" s="28">
        <f t="shared" si="1"/>
        <v>32</v>
      </c>
      <c r="P25" s="29">
        <v>13200</v>
      </c>
      <c r="Q25" s="30"/>
    </row>
    <row r="26" spans="1:17" s="31" customFormat="1" x14ac:dyDescent="0.3">
      <c r="A26" s="16">
        <v>113</v>
      </c>
      <c r="B26" s="17" t="s">
        <v>751</v>
      </c>
      <c r="C26" s="17" t="s">
        <v>647</v>
      </c>
      <c r="D26" s="17" t="s">
        <v>648</v>
      </c>
      <c r="E26" s="16">
        <v>212</v>
      </c>
      <c r="F26" s="25" t="s">
        <v>752</v>
      </c>
      <c r="G26" s="17" t="s">
        <v>753</v>
      </c>
      <c r="H26" s="16">
        <v>47</v>
      </c>
      <c r="I26" s="17">
        <v>65209</v>
      </c>
      <c r="J26" s="17" t="s">
        <v>417</v>
      </c>
      <c r="K26" s="26" t="s">
        <v>754</v>
      </c>
      <c r="L26" s="27">
        <v>28455</v>
      </c>
      <c r="M26" s="16">
        <f t="shared" ca="1" si="0"/>
        <v>44</v>
      </c>
      <c r="N26" s="27">
        <v>36064</v>
      </c>
      <c r="O26" s="28">
        <f t="shared" si="1"/>
        <v>17</v>
      </c>
      <c r="P26" s="29">
        <v>2288.0000000000005</v>
      </c>
      <c r="Q26" s="30">
        <v>457.60000000000014</v>
      </c>
    </row>
    <row r="27" spans="1:17" s="31" customFormat="1" x14ac:dyDescent="0.3">
      <c r="A27" s="16">
        <v>11</v>
      </c>
      <c r="B27" s="17" t="s">
        <v>755</v>
      </c>
      <c r="C27" s="17" t="s">
        <v>696</v>
      </c>
      <c r="D27" s="17" t="s">
        <v>697</v>
      </c>
      <c r="E27" s="16">
        <v>110</v>
      </c>
      <c r="F27" s="25" t="s">
        <v>756</v>
      </c>
      <c r="G27" s="17" t="s">
        <v>757</v>
      </c>
      <c r="H27" s="16">
        <v>12</v>
      </c>
      <c r="I27" s="17">
        <v>60313</v>
      </c>
      <c r="J27" s="17" t="s">
        <v>651</v>
      </c>
      <c r="K27" s="26" t="s">
        <v>758</v>
      </c>
      <c r="L27" s="27">
        <v>24333</v>
      </c>
      <c r="M27" s="16">
        <f t="shared" ca="1" si="0"/>
        <v>55</v>
      </c>
      <c r="N27" s="27">
        <v>34794</v>
      </c>
      <c r="O27" s="28">
        <f t="shared" si="1"/>
        <v>21</v>
      </c>
      <c r="P27" s="29">
        <v>3640</v>
      </c>
      <c r="Q27" s="30">
        <v>728</v>
      </c>
    </row>
    <row r="28" spans="1:17" s="31" customFormat="1" x14ac:dyDescent="0.3">
      <c r="A28" s="16">
        <v>46</v>
      </c>
      <c r="B28" s="17" t="s">
        <v>759</v>
      </c>
      <c r="C28" s="17" t="s">
        <v>647</v>
      </c>
      <c r="D28" s="17" t="s">
        <v>760</v>
      </c>
      <c r="E28" s="16">
        <v>145</v>
      </c>
      <c r="F28" s="25" t="s">
        <v>761</v>
      </c>
      <c r="G28" s="17" t="s">
        <v>762</v>
      </c>
      <c r="H28" s="16">
        <v>4</v>
      </c>
      <c r="I28" s="17">
        <v>55129</v>
      </c>
      <c r="J28" s="17" t="s">
        <v>450</v>
      </c>
      <c r="K28" s="26" t="s">
        <v>763</v>
      </c>
      <c r="L28" s="27">
        <v>21565</v>
      </c>
      <c r="M28" s="16">
        <f t="shared" ca="1" si="0"/>
        <v>62</v>
      </c>
      <c r="N28" s="27">
        <v>31655</v>
      </c>
      <c r="O28" s="28">
        <f t="shared" si="1"/>
        <v>29</v>
      </c>
      <c r="P28" s="29">
        <v>2392</v>
      </c>
      <c r="Q28" s="30">
        <v>478.40000000000003</v>
      </c>
    </row>
    <row r="29" spans="1:17" s="31" customFormat="1" x14ac:dyDescent="0.3">
      <c r="A29" s="16">
        <v>92</v>
      </c>
      <c r="B29" s="17" t="s">
        <v>764</v>
      </c>
      <c r="C29" s="17" t="s">
        <v>647</v>
      </c>
      <c r="D29" s="17" t="s">
        <v>714</v>
      </c>
      <c r="E29" s="16">
        <v>191</v>
      </c>
      <c r="F29" s="25" t="s">
        <v>765</v>
      </c>
      <c r="G29" s="17" t="s">
        <v>766</v>
      </c>
      <c r="H29" s="16">
        <v>11</v>
      </c>
      <c r="I29" s="17">
        <v>60328</v>
      </c>
      <c r="J29" s="17" t="s">
        <v>651</v>
      </c>
      <c r="K29" s="26" t="s">
        <v>767</v>
      </c>
      <c r="L29" s="27">
        <v>22795</v>
      </c>
      <c r="M29" s="16">
        <f t="shared" ca="1" si="0"/>
        <v>59</v>
      </c>
      <c r="N29" s="27">
        <v>35203</v>
      </c>
      <c r="O29" s="28">
        <f t="shared" si="1"/>
        <v>19</v>
      </c>
      <c r="P29" s="29">
        <v>2184</v>
      </c>
      <c r="Q29" s="30">
        <v>436.8</v>
      </c>
    </row>
    <row r="30" spans="1:17" s="31" customFormat="1" x14ac:dyDescent="0.3">
      <c r="A30" s="16">
        <v>13</v>
      </c>
      <c r="B30" s="17" t="s">
        <v>768</v>
      </c>
      <c r="C30" s="17" t="s">
        <v>647</v>
      </c>
      <c r="D30" s="17" t="s">
        <v>660</v>
      </c>
      <c r="E30" s="16">
        <v>112</v>
      </c>
      <c r="F30" s="25" t="s">
        <v>769</v>
      </c>
      <c r="G30" s="17" t="s">
        <v>770</v>
      </c>
      <c r="H30" s="16">
        <v>41</v>
      </c>
      <c r="I30" s="17">
        <v>65209</v>
      </c>
      <c r="J30" s="17" t="s">
        <v>417</v>
      </c>
      <c r="K30" s="26" t="s">
        <v>771</v>
      </c>
      <c r="L30" s="27">
        <v>20157</v>
      </c>
      <c r="M30" s="16">
        <f t="shared" ca="1" si="0"/>
        <v>66</v>
      </c>
      <c r="N30" s="27">
        <v>27745</v>
      </c>
      <c r="O30" s="28">
        <f t="shared" si="1"/>
        <v>40</v>
      </c>
      <c r="P30" s="29">
        <v>2704</v>
      </c>
      <c r="Q30" s="30">
        <v>540.80000000000007</v>
      </c>
    </row>
    <row r="31" spans="1:17" s="31" customFormat="1" x14ac:dyDescent="0.3">
      <c r="A31" s="16">
        <v>61</v>
      </c>
      <c r="B31" s="17" t="s">
        <v>772</v>
      </c>
      <c r="C31" s="17" t="s">
        <v>647</v>
      </c>
      <c r="D31" s="17" t="s">
        <v>665</v>
      </c>
      <c r="E31" s="16">
        <v>160</v>
      </c>
      <c r="F31" s="25" t="s">
        <v>773</v>
      </c>
      <c r="G31" s="17" t="s">
        <v>774</v>
      </c>
      <c r="H31" s="16">
        <v>7</v>
      </c>
      <c r="I31" s="17">
        <v>65201</v>
      </c>
      <c r="J31" s="17" t="s">
        <v>417</v>
      </c>
      <c r="K31" s="26" t="s">
        <v>775</v>
      </c>
      <c r="L31" s="27">
        <v>25757</v>
      </c>
      <c r="M31" s="16">
        <f t="shared" ca="1" si="0"/>
        <v>51</v>
      </c>
      <c r="N31" s="27">
        <v>32776</v>
      </c>
      <c r="O31" s="28">
        <f t="shared" si="1"/>
        <v>26</v>
      </c>
      <c r="P31" s="29">
        <v>2704</v>
      </c>
      <c r="Q31" s="30">
        <v>540.80000000000007</v>
      </c>
    </row>
    <row r="32" spans="1:17" s="31" customFormat="1" x14ac:dyDescent="0.3">
      <c r="A32" s="16">
        <v>18</v>
      </c>
      <c r="B32" s="17" t="s">
        <v>776</v>
      </c>
      <c r="C32" s="17" t="s">
        <v>647</v>
      </c>
      <c r="D32" s="17" t="s">
        <v>660</v>
      </c>
      <c r="E32" s="16">
        <v>117</v>
      </c>
      <c r="F32" s="25" t="s">
        <v>777</v>
      </c>
      <c r="G32" s="17" t="s">
        <v>778</v>
      </c>
      <c r="H32" s="16">
        <v>55</v>
      </c>
      <c r="I32" s="17">
        <v>65207</v>
      </c>
      <c r="J32" s="17" t="s">
        <v>417</v>
      </c>
      <c r="K32" s="26" t="s">
        <v>779</v>
      </c>
      <c r="L32" s="27">
        <v>21572</v>
      </c>
      <c r="M32" s="16">
        <f t="shared" ca="1" si="0"/>
        <v>62</v>
      </c>
      <c r="N32" s="27">
        <v>31674</v>
      </c>
      <c r="O32" s="28">
        <f t="shared" si="1"/>
        <v>29</v>
      </c>
      <c r="P32" s="29">
        <v>2704</v>
      </c>
      <c r="Q32" s="30">
        <v>540.80000000000007</v>
      </c>
    </row>
    <row r="33" spans="1:17" s="31" customFormat="1" x14ac:dyDescent="0.3">
      <c r="A33" s="16">
        <v>147</v>
      </c>
      <c r="B33" s="17" t="s">
        <v>780</v>
      </c>
      <c r="C33" s="17" t="s">
        <v>696</v>
      </c>
      <c r="D33" s="17" t="s">
        <v>781</v>
      </c>
      <c r="E33" s="16">
        <v>246</v>
      </c>
      <c r="F33" s="25" t="s">
        <v>782</v>
      </c>
      <c r="G33" s="17" t="s">
        <v>783</v>
      </c>
      <c r="H33" s="16">
        <v>22</v>
      </c>
      <c r="I33" s="17">
        <v>55125</v>
      </c>
      <c r="J33" s="17" t="s">
        <v>450</v>
      </c>
      <c r="K33" s="26" t="s">
        <v>784</v>
      </c>
      <c r="L33" s="27">
        <v>22697</v>
      </c>
      <c r="M33" s="16">
        <f t="shared" ca="1" si="0"/>
        <v>59</v>
      </c>
      <c r="N33" s="27">
        <v>37450</v>
      </c>
      <c r="O33" s="28">
        <f t="shared" si="1"/>
        <v>13</v>
      </c>
      <c r="P33" s="29">
        <v>2960</v>
      </c>
      <c r="Q33" s="30">
        <v>592</v>
      </c>
    </row>
    <row r="34" spans="1:17" s="31" customFormat="1" x14ac:dyDescent="0.3">
      <c r="A34" s="16">
        <v>66</v>
      </c>
      <c r="B34" s="17" t="s">
        <v>785</v>
      </c>
      <c r="C34" s="17" t="s">
        <v>696</v>
      </c>
      <c r="D34" s="17" t="s">
        <v>697</v>
      </c>
      <c r="E34" s="16">
        <v>165</v>
      </c>
      <c r="F34" s="25" t="s">
        <v>786</v>
      </c>
      <c r="G34" s="17" t="s">
        <v>787</v>
      </c>
      <c r="H34" s="16">
        <v>64</v>
      </c>
      <c r="I34" s="17">
        <v>60328</v>
      </c>
      <c r="J34" s="17" t="s">
        <v>651</v>
      </c>
      <c r="K34" s="26" t="s">
        <v>668</v>
      </c>
      <c r="L34" s="27">
        <v>23268</v>
      </c>
      <c r="M34" s="16">
        <f t="shared" ca="1" si="0"/>
        <v>58</v>
      </c>
      <c r="N34" s="27">
        <v>33439</v>
      </c>
      <c r="O34" s="28">
        <f t="shared" si="1"/>
        <v>24</v>
      </c>
      <c r="P34" s="29">
        <v>3640</v>
      </c>
      <c r="Q34" s="30">
        <v>728</v>
      </c>
    </row>
    <row r="35" spans="1:17" s="31" customFormat="1" x14ac:dyDescent="0.3">
      <c r="A35" s="16">
        <v>72</v>
      </c>
      <c r="B35" s="17" t="s">
        <v>788</v>
      </c>
      <c r="C35" s="17" t="s">
        <v>647</v>
      </c>
      <c r="D35" s="17" t="s">
        <v>660</v>
      </c>
      <c r="E35" s="16">
        <v>171</v>
      </c>
      <c r="F35" s="25" t="s">
        <v>789</v>
      </c>
      <c r="G35" s="17" t="s">
        <v>790</v>
      </c>
      <c r="H35" s="16">
        <v>21</v>
      </c>
      <c r="I35" s="17">
        <v>65204</v>
      </c>
      <c r="J35" s="17" t="s">
        <v>417</v>
      </c>
      <c r="K35" s="26" t="s">
        <v>791</v>
      </c>
      <c r="L35" s="27">
        <v>28156</v>
      </c>
      <c r="M35" s="16">
        <f t="shared" ca="1" si="0"/>
        <v>44</v>
      </c>
      <c r="N35" s="27">
        <v>33926</v>
      </c>
      <c r="O35" s="28">
        <f t="shared" si="1"/>
        <v>23</v>
      </c>
      <c r="P35" s="29">
        <v>2704</v>
      </c>
      <c r="Q35" s="30">
        <v>540.80000000000007</v>
      </c>
    </row>
    <row r="36" spans="1:17" s="31" customFormat="1" x14ac:dyDescent="0.3">
      <c r="A36" s="16">
        <v>81</v>
      </c>
      <c r="B36" s="17" t="s">
        <v>792</v>
      </c>
      <c r="C36" s="17" t="s">
        <v>41</v>
      </c>
      <c r="D36" s="17" t="s">
        <v>41</v>
      </c>
      <c r="E36" s="16">
        <v>180</v>
      </c>
      <c r="F36" s="25" t="s">
        <v>793</v>
      </c>
      <c r="G36" s="17" t="s">
        <v>794</v>
      </c>
      <c r="H36" s="16">
        <v>6</v>
      </c>
      <c r="I36" s="17">
        <v>60327</v>
      </c>
      <c r="J36" s="17" t="s">
        <v>651</v>
      </c>
      <c r="K36" s="26" t="s">
        <v>795</v>
      </c>
      <c r="L36" s="27">
        <v>25042</v>
      </c>
      <c r="M36" s="16">
        <f t="shared" ca="1" si="0"/>
        <v>53</v>
      </c>
      <c r="N36" s="27">
        <v>34308</v>
      </c>
      <c r="O36" s="28">
        <f t="shared" si="1"/>
        <v>22</v>
      </c>
      <c r="P36" s="29">
        <v>3432</v>
      </c>
      <c r="Q36" s="30">
        <v>686.40000000000009</v>
      </c>
    </row>
    <row r="37" spans="1:17" s="31" customFormat="1" x14ac:dyDescent="0.3">
      <c r="A37" s="16">
        <v>150</v>
      </c>
      <c r="B37" s="17" t="s">
        <v>796</v>
      </c>
      <c r="C37" s="17" t="s">
        <v>797</v>
      </c>
      <c r="D37" s="17" t="s">
        <v>747</v>
      </c>
      <c r="E37" s="16">
        <v>249</v>
      </c>
      <c r="F37" s="25" t="s">
        <v>798</v>
      </c>
      <c r="G37" s="17" t="s">
        <v>799</v>
      </c>
      <c r="H37" s="16">
        <v>46</v>
      </c>
      <c r="I37" s="17">
        <v>55299</v>
      </c>
      <c r="J37" s="17" t="s">
        <v>676</v>
      </c>
      <c r="K37" s="26" t="s">
        <v>800</v>
      </c>
      <c r="L37" s="27">
        <v>21587</v>
      </c>
      <c r="M37" s="16">
        <f t="shared" ca="1" si="0"/>
        <v>62</v>
      </c>
      <c r="N37" s="27">
        <v>37628</v>
      </c>
      <c r="O37" s="28">
        <f t="shared" si="1"/>
        <v>13</v>
      </c>
      <c r="P37" s="29">
        <v>5200</v>
      </c>
      <c r="Q37" s="30">
        <v>1040</v>
      </c>
    </row>
    <row r="38" spans="1:17" s="31" customFormat="1" x14ac:dyDescent="0.3">
      <c r="A38" s="16">
        <v>146</v>
      </c>
      <c r="B38" s="17" t="s">
        <v>801</v>
      </c>
      <c r="C38" s="17" t="s">
        <v>647</v>
      </c>
      <c r="D38" s="17" t="s">
        <v>648</v>
      </c>
      <c r="E38" s="16">
        <v>245</v>
      </c>
      <c r="F38" s="25" t="s">
        <v>802</v>
      </c>
      <c r="G38" s="17" t="s">
        <v>803</v>
      </c>
      <c r="H38" s="16">
        <v>33</v>
      </c>
      <c r="I38" s="17">
        <v>65205</v>
      </c>
      <c r="J38" s="17" t="s">
        <v>417</v>
      </c>
      <c r="K38" s="26" t="s">
        <v>804</v>
      </c>
      <c r="L38" s="27">
        <v>26289</v>
      </c>
      <c r="M38" s="16">
        <f t="shared" ca="1" si="0"/>
        <v>49</v>
      </c>
      <c r="N38" s="27">
        <v>37437</v>
      </c>
      <c r="O38" s="28">
        <f t="shared" si="1"/>
        <v>13</v>
      </c>
      <c r="P38" s="29">
        <v>2080</v>
      </c>
      <c r="Q38" s="30">
        <v>416</v>
      </c>
    </row>
    <row r="39" spans="1:17" s="31" customFormat="1" x14ac:dyDescent="0.3">
      <c r="A39" s="16">
        <v>28</v>
      </c>
      <c r="B39" s="17" t="s">
        <v>805</v>
      </c>
      <c r="C39" s="17" t="s">
        <v>654</v>
      </c>
      <c r="D39" s="17" t="s">
        <v>655</v>
      </c>
      <c r="E39" s="16">
        <v>127</v>
      </c>
      <c r="F39" s="25" t="s">
        <v>806</v>
      </c>
      <c r="G39" s="17" t="s">
        <v>807</v>
      </c>
      <c r="H39" s="16">
        <v>44</v>
      </c>
      <c r="I39" s="17">
        <v>60310</v>
      </c>
      <c r="J39" s="17" t="s">
        <v>651</v>
      </c>
      <c r="K39" s="26" t="s">
        <v>808</v>
      </c>
      <c r="L39" s="27">
        <v>18760</v>
      </c>
      <c r="M39" s="16">
        <f t="shared" ca="1" si="0"/>
        <v>70</v>
      </c>
      <c r="N39" s="27">
        <v>29749</v>
      </c>
      <c r="O39" s="28">
        <f t="shared" si="1"/>
        <v>34</v>
      </c>
      <c r="P39" s="29">
        <v>4160</v>
      </c>
      <c r="Q39" s="30">
        <v>832</v>
      </c>
    </row>
    <row r="40" spans="1:17" s="31" customFormat="1" x14ac:dyDescent="0.3">
      <c r="A40" s="16">
        <v>111</v>
      </c>
      <c r="B40" s="17" t="s">
        <v>809</v>
      </c>
      <c r="C40" s="17" t="s">
        <v>647</v>
      </c>
      <c r="D40" s="17" t="s">
        <v>648</v>
      </c>
      <c r="E40" s="16">
        <v>210</v>
      </c>
      <c r="F40" s="25" t="s">
        <v>810</v>
      </c>
      <c r="G40" s="17" t="s">
        <v>811</v>
      </c>
      <c r="H40" s="16">
        <v>48</v>
      </c>
      <c r="I40" s="17">
        <v>60312</v>
      </c>
      <c r="J40" s="17" t="s">
        <v>651</v>
      </c>
      <c r="K40" s="26" t="s">
        <v>812</v>
      </c>
      <c r="L40" s="27">
        <v>28331</v>
      </c>
      <c r="M40" s="16">
        <f t="shared" ca="1" si="0"/>
        <v>44</v>
      </c>
      <c r="N40" s="27">
        <v>36044</v>
      </c>
      <c r="O40" s="28">
        <f t="shared" si="1"/>
        <v>17</v>
      </c>
      <c r="P40" s="29">
        <v>2288.0000000000005</v>
      </c>
      <c r="Q40" s="30">
        <v>457.60000000000014</v>
      </c>
    </row>
    <row r="41" spans="1:17" s="31" customFormat="1" x14ac:dyDescent="0.3">
      <c r="A41" s="16">
        <v>47</v>
      </c>
      <c r="B41" s="17" t="s">
        <v>813</v>
      </c>
      <c r="C41" s="17" t="s">
        <v>647</v>
      </c>
      <c r="D41" s="17" t="s">
        <v>648</v>
      </c>
      <c r="E41" s="16">
        <v>146</v>
      </c>
      <c r="F41" s="25" t="s">
        <v>814</v>
      </c>
      <c r="G41" s="17" t="s">
        <v>815</v>
      </c>
      <c r="H41" s="16">
        <v>2</v>
      </c>
      <c r="I41" s="17">
        <v>65202</v>
      </c>
      <c r="J41" s="17" t="s">
        <v>417</v>
      </c>
      <c r="K41" s="26" t="s">
        <v>816</v>
      </c>
      <c r="L41" s="27">
        <v>24433</v>
      </c>
      <c r="M41" s="16">
        <f t="shared" ca="1" si="0"/>
        <v>55</v>
      </c>
      <c r="N41" s="27">
        <v>31695</v>
      </c>
      <c r="O41" s="28">
        <f t="shared" si="1"/>
        <v>29</v>
      </c>
      <c r="P41" s="29">
        <v>2704</v>
      </c>
      <c r="Q41" s="30">
        <v>540.80000000000007</v>
      </c>
    </row>
    <row r="42" spans="1:17" x14ac:dyDescent="0.3">
      <c r="A42" s="16">
        <v>142</v>
      </c>
      <c r="B42" s="17" t="s">
        <v>817</v>
      </c>
      <c r="C42" s="17" t="s">
        <v>654</v>
      </c>
      <c r="D42" s="17" t="s">
        <v>679</v>
      </c>
      <c r="E42" s="16">
        <v>241</v>
      </c>
      <c r="F42" s="25" t="s">
        <v>818</v>
      </c>
      <c r="G42" s="17" t="s">
        <v>819</v>
      </c>
      <c r="H42" s="16">
        <v>19</v>
      </c>
      <c r="I42" s="17">
        <v>55129</v>
      </c>
      <c r="J42" s="17" t="s">
        <v>450</v>
      </c>
      <c r="K42" s="26" t="s">
        <v>820</v>
      </c>
      <c r="L42" s="27">
        <v>23649</v>
      </c>
      <c r="M42" s="16">
        <f t="shared" ca="1" si="0"/>
        <v>57</v>
      </c>
      <c r="N42" s="27">
        <v>37242</v>
      </c>
      <c r="O42" s="28">
        <f t="shared" si="1"/>
        <v>14</v>
      </c>
      <c r="P42" s="29">
        <v>1496.0000000000002</v>
      </c>
      <c r="Q42" s="30">
        <v>299.20000000000005</v>
      </c>
    </row>
    <row r="43" spans="1:17" s="31" customFormat="1" x14ac:dyDescent="0.3">
      <c r="A43" s="16">
        <v>67</v>
      </c>
      <c r="B43" s="17" t="s">
        <v>821</v>
      </c>
      <c r="C43" s="17" t="s">
        <v>696</v>
      </c>
      <c r="D43" s="17" t="s">
        <v>697</v>
      </c>
      <c r="E43" s="16">
        <v>166</v>
      </c>
      <c r="F43" s="25" t="s">
        <v>822</v>
      </c>
      <c r="G43" s="17" t="s">
        <v>823</v>
      </c>
      <c r="H43" s="16">
        <v>59</v>
      </c>
      <c r="I43" s="17">
        <v>60310</v>
      </c>
      <c r="J43" s="17" t="s">
        <v>651</v>
      </c>
      <c r="K43" s="26" t="s">
        <v>824</v>
      </c>
      <c r="L43" s="27">
        <v>26001</v>
      </c>
      <c r="M43" s="16">
        <f t="shared" ca="1" si="0"/>
        <v>50</v>
      </c>
      <c r="N43" s="27">
        <v>33452</v>
      </c>
      <c r="O43" s="28">
        <f t="shared" si="1"/>
        <v>24</v>
      </c>
      <c r="P43" s="29">
        <v>3640</v>
      </c>
      <c r="Q43" s="30">
        <v>728</v>
      </c>
    </row>
    <row r="44" spans="1:17" s="31" customFormat="1" x14ac:dyDescent="0.3">
      <c r="A44" s="16">
        <v>124</v>
      </c>
      <c r="B44" s="17" t="s">
        <v>825</v>
      </c>
      <c r="C44" s="17" t="s">
        <v>647</v>
      </c>
      <c r="D44" s="17" t="s">
        <v>760</v>
      </c>
      <c r="E44" s="16">
        <v>223</v>
      </c>
      <c r="F44" s="25" t="s">
        <v>822</v>
      </c>
      <c r="G44" s="17" t="s">
        <v>826</v>
      </c>
      <c r="H44" s="16">
        <v>10</v>
      </c>
      <c r="I44" s="17">
        <v>55125</v>
      </c>
      <c r="J44" s="17" t="s">
        <v>450</v>
      </c>
      <c r="K44" s="26" t="s">
        <v>827</v>
      </c>
      <c r="L44" s="27">
        <v>29138</v>
      </c>
      <c r="M44" s="16">
        <f t="shared" ca="1" si="0"/>
        <v>42</v>
      </c>
      <c r="N44" s="27">
        <v>36705</v>
      </c>
      <c r="O44" s="28">
        <f t="shared" si="1"/>
        <v>15</v>
      </c>
      <c r="P44" s="29">
        <v>2024</v>
      </c>
      <c r="Q44" s="30">
        <v>404.8</v>
      </c>
    </row>
    <row r="45" spans="1:17" s="31" customFormat="1" x14ac:dyDescent="0.3">
      <c r="A45" s="16">
        <v>4</v>
      </c>
      <c r="B45" s="17" t="s">
        <v>828</v>
      </c>
      <c r="C45" s="17" t="s">
        <v>647</v>
      </c>
      <c r="D45" s="17" t="s">
        <v>714</v>
      </c>
      <c r="E45" s="16">
        <v>103</v>
      </c>
      <c r="F45" s="25" t="s">
        <v>829</v>
      </c>
      <c r="G45" s="17" t="s">
        <v>830</v>
      </c>
      <c r="H45" s="16">
        <v>1</v>
      </c>
      <c r="I45" s="17">
        <v>60310</v>
      </c>
      <c r="J45" s="17" t="s">
        <v>651</v>
      </c>
      <c r="K45" s="26" t="s">
        <v>831</v>
      </c>
      <c r="L45" s="27">
        <v>22069</v>
      </c>
      <c r="M45" s="16">
        <f t="shared" ca="1" si="0"/>
        <v>61</v>
      </c>
      <c r="N45" s="27">
        <v>32617</v>
      </c>
      <c r="O45" s="28">
        <f t="shared" si="1"/>
        <v>26</v>
      </c>
      <c r="P45" s="29">
        <v>2184</v>
      </c>
      <c r="Q45" s="30">
        <v>436.8</v>
      </c>
    </row>
    <row r="46" spans="1:17" s="31" customFormat="1" x14ac:dyDescent="0.3">
      <c r="A46" s="16">
        <v>87</v>
      </c>
      <c r="B46" s="17" t="s">
        <v>832</v>
      </c>
      <c r="C46" s="17" t="s">
        <v>731</v>
      </c>
      <c r="D46" s="17" t="s">
        <v>732</v>
      </c>
      <c r="E46" s="16">
        <v>186</v>
      </c>
      <c r="F46" s="25" t="s">
        <v>833</v>
      </c>
      <c r="G46" s="17" t="s">
        <v>834</v>
      </c>
      <c r="H46" s="16">
        <v>6</v>
      </c>
      <c r="I46" s="17">
        <v>55122</v>
      </c>
      <c r="J46" s="17" t="s">
        <v>450</v>
      </c>
      <c r="K46" s="26" t="s">
        <v>835</v>
      </c>
      <c r="L46" s="27">
        <v>22843</v>
      </c>
      <c r="M46" s="16">
        <f t="shared" ca="1" si="0"/>
        <v>59</v>
      </c>
      <c r="N46" s="27">
        <v>34992</v>
      </c>
      <c r="O46" s="28">
        <f t="shared" si="1"/>
        <v>20</v>
      </c>
      <c r="P46" s="29">
        <v>4160</v>
      </c>
      <c r="Q46" s="30">
        <v>832</v>
      </c>
    </row>
    <row r="47" spans="1:17" s="31" customFormat="1" x14ac:dyDescent="0.3">
      <c r="A47" s="16">
        <v>32</v>
      </c>
      <c r="B47" s="17" t="s">
        <v>836</v>
      </c>
      <c r="C47" s="17" t="s">
        <v>647</v>
      </c>
      <c r="D47" s="17" t="s">
        <v>665</v>
      </c>
      <c r="E47" s="16">
        <v>131</v>
      </c>
      <c r="F47" s="25" t="s">
        <v>837</v>
      </c>
      <c r="G47" s="17" t="s">
        <v>838</v>
      </c>
      <c r="H47" s="16">
        <v>51</v>
      </c>
      <c r="I47" s="17">
        <v>60315</v>
      </c>
      <c r="J47" s="17" t="s">
        <v>651</v>
      </c>
      <c r="K47" s="26" t="s">
        <v>839</v>
      </c>
      <c r="L47" s="27">
        <v>22853</v>
      </c>
      <c r="M47" s="16">
        <f t="shared" ca="1" si="0"/>
        <v>59</v>
      </c>
      <c r="N47" s="27">
        <v>30856</v>
      </c>
      <c r="O47" s="28">
        <f t="shared" si="1"/>
        <v>31</v>
      </c>
      <c r="P47" s="29">
        <v>2704</v>
      </c>
      <c r="Q47" s="30">
        <v>540.80000000000007</v>
      </c>
    </row>
    <row r="48" spans="1:17" s="31" customFormat="1" x14ac:dyDescent="0.3">
      <c r="A48" s="16">
        <v>52</v>
      </c>
      <c r="B48" s="17" t="s">
        <v>840</v>
      </c>
      <c r="C48" s="17" t="s">
        <v>647</v>
      </c>
      <c r="D48" s="17" t="s">
        <v>660</v>
      </c>
      <c r="E48" s="16">
        <v>151</v>
      </c>
      <c r="F48" s="25" t="s">
        <v>841</v>
      </c>
      <c r="G48" s="17" t="s">
        <v>842</v>
      </c>
      <c r="H48" s="16">
        <v>54</v>
      </c>
      <c r="I48" s="17">
        <v>55129</v>
      </c>
      <c r="J48" s="17" t="s">
        <v>450</v>
      </c>
      <c r="K48" s="26" t="s">
        <v>843</v>
      </c>
      <c r="L48" s="27">
        <v>24290</v>
      </c>
      <c r="M48" s="16">
        <f t="shared" ca="1" si="0"/>
        <v>55</v>
      </c>
      <c r="N48" s="27">
        <v>32175</v>
      </c>
      <c r="O48" s="28">
        <f t="shared" si="1"/>
        <v>28</v>
      </c>
      <c r="P48" s="29">
        <v>2704</v>
      </c>
      <c r="Q48" s="30">
        <v>540.80000000000007</v>
      </c>
    </row>
    <row r="49" spans="1:17" s="31" customFormat="1" x14ac:dyDescent="0.3">
      <c r="A49" s="16">
        <v>69</v>
      </c>
      <c r="B49" s="17" t="s">
        <v>844</v>
      </c>
      <c r="C49" s="17" t="s">
        <v>647</v>
      </c>
      <c r="D49" s="17" t="s">
        <v>665</v>
      </c>
      <c r="E49" s="16">
        <v>168</v>
      </c>
      <c r="F49" s="25" t="s">
        <v>845</v>
      </c>
      <c r="G49" s="17" t="s">
        <v>846</v>
      </c>
      <c r="H49" s="16">
        <v>22</v>
      </c>
      <c r="I49" s="17">
        <v>60314</v>
      </c>
      <c r="J49" s="17" t="s">
        <v>651</v>
      </c>
      <c r="K49" s="26" t="s">
        <v>847</v>
      </c>
      <c r="L49" s="27">
        <v>24121</v>
      </c>
      <c r="M49" s="16">
        <f t="shared" ca="1" si="0"/>
        <v>55</v>
      </c>
      <c r="N49" s="27">
        <v>33552</v>
      </c>
      <c r="O49" s="28">
        <f t="shared" si="1"/>
        <v>24</v>
      </c>
      <c r="P49" s="29">
        <v>2704</v>
      </c>
      <c r="Q49" s="30">
        <v>540.80000000000007</v>
      </c>
    </row>
    <row r="50" spans="1:17" s="31" customFormat="1" x14ac:dyDescent="0.3">
      <c r="A50" s="16">
        <v>135</v>
      </c>
      <c r="B50" s="17" t="s">
        <v>848</v>
      </c>
      <c r="C50" s="17" t="s">
        <v>731</v>
      </c>
      <c r="D50" s="17" t="s">
        <v>732</v>
      </c>
      <c r="E50" s="16">
        <v>234</v>
      </c>
      <c r="F50" s="25" t="s">
        <v>849</v>
      </c>
      <c r="G50" s="17" t="s">
        <v>850</v>
      </c>
      <c r="H50" s="16">
        <v>21</v>
      </c>
      <c r="I50" s="17">
        <v>60321</v>
      </c>
      <c r="J50" s="17" t="s">
        <v>651</v>
      </c>
      <c r="K50" s="26" t="s">
        <v>851</v>
      </c>
      <c r="L50" s="27">
        <v>24360</v>
      </c>
      <c r="M50" s="16">
        <f t="shared" ca="1" si="0"/>
        <v>55</v>
      </c>
      <c r="N50" s="27">
        <v>36980</v>
      </c>
      <c r="O50" s="28">
        <f t="shared" si="1"/>
        <v>15</v>
      </c>
      <c r="P50" s="29">
        <v>3520</v>
      </c>
      <c r="Q50" s="30">
        <v>704</v>
      </c>
    </row>
    <row r="51" spans="1:17" s="31" customFormat="1" x14ac:dyDescent="0.3">
      <c r="A51" s="16">
        <v>85</v>
      </c>
      <c r="B51" s="17" t="s">
        <v>852</v>
      </c>
      <c r="C51" s="17" t="s">
        <v>647</v>
      </c>
      <c r="D51" s="17" t="s">
        <v>660</v>
      </c>
      <c r="E51" s="16">
        <v>184</v>
      </c>
      <c r="F51" s="25" t="s">
        <v>853</v>
      </c>
      <c r="G51" s="17" t="s">
        <v>854</v>
      </c>
      <c r="H51" s="16">
        <v>40</v>
      </c>
      <c r="I51" s="17">
        <v>65203</v>
      </c>
      <c r="J51" s="17" t="s">
        <v>417</v>
      </c>
      <c r="K51" s="26" t="s">
        <v>855</v>
      </c>
      <c r="L51" s="27">
        <v>27378</v>
      </c>
      <c r="M51" s="16">
        <f t="shared" ca="1" si="0"/>
        <v>46</v>
      </c>
      <c r="N51" s="27">
        <v>34779</v>
      </c>
      <c r="O51" s="28">
        <f t="shared" si="1"/>
        <v>21</v>
      </c>
      <c r="P51" s="29">
        <v>2704</v>
      </c>
      <c r="Q51" s="30">
        <v>540.80000000000007</v>
      </c>
    </row>
    <row r="52" spans="1:17" x14ac:dyDescent="0.3">
      <c r="A52" s="16">
        <v>29</v>
      </c>
      <c r="B52" s="17" t="s">
        <v>856</v>
      </c>
      <c r="C52" s="17" t="s">
        <v>654</v>
      </c>
      <c r="D52" s="17" t="s">
        <v>679</v>
      </c>
      <c r="E52" s="16">
        <v>128</v>
      </c>
      <c r="F52" s="25" t="s">
        <v>857</v>
      </c>
      <c r="G52" s="17" t="s">
        <v>858</v>
      </c>
      <c r="H52" s="16">
        <v>60</v>
      </c>
      <c r="I52" s="17">
        <v>60326</v>
      </c>
      <c r="J52" s="17" t="s">
        <v>651</v>
      </c>
      <c r="K52" s="26" t="s">
        <v>859</v>
      </c>
      <c r="L52" s="27">
        <v>23165</v>
      </c>
      <c r="M52" s="16">
        <f t="shared" ca="1" si="0"/>
        <v>58</v>
      </c>
      <c r="N52" s="27">
        <v>29966</v>
      </c>
      <c r="O52" s="28">
        <f t="shared" si="1"/>
        <v>34</v>
      </c>
      <c r="P52" s="29">
        <v>1768</v>
      </c>
      <c r="Q52" s="30">
        <v>353.6</v>
      </c>
    </row>
    <row r="53" spans="1:17" s="31" customFormat="1" x14ac:dyDescent="0.3">
      <c r="A53" s="16">
        <v>144</v>
      </c>
      <c r="B53" s="17" t="s">
        <v>860</v>
      </c>
      <c r="C53" s="17" t="s">
        <v>647</v>
      </c>
      <c r="D53" s="17" t="s">
        <v>648</v>
      </c>
      <c r="E53" s="16">
        <v>243</v>
      </c>
      <c r="F53" s="25" t="s">
        <v>861</v>
      </c>
      <c r="G53" s="17" t="s">
        <v>862</v>
      </c>
      <c r="H53" s="16">
        <v>66</v>
      </c>
      <c r="I53" s="17">
        <v>65206</v>
      </c>
      <c r="J53" s="17" t="s">
        <v>417</v>
      </c>
      <c r="K53" s="26" t="s">
        <v>863</v>
      </c>
      <c r="L53" s="27">
        <v>26469</v>
      </c>
      <c r="M53" s="16">
        <f t="shared" ca="1" si="0"/>
        <v>49</v>
      </c>
      <c r="N53" s="27">
        <v>37274</v>
      </c>
      <c r="O53" s="28">
        <f t="shared" si="1"/>
        <v>14</v>
      </c>
      <c r="P53" s="29">
        <v>2288.0000000000005</v>
      </c>
      <c r="Q53" s="30">
        <v>457.60000000000014</v>
      </c>
    </row>
    <row r="54" spans="1:17" s="31" customFormat="1" x14ac:dyDescent="0.3">
      <c r="A54" s="16">
        <v>121</v>
      </c>
      <c r="B54" s="17" t="s">
        <v>864</v>
      </c>
      <c r="C54" s="17" t="s">
        <v>731</v>
      </c>
      <c r="D54" s="17" t="s">
        <v>732</v>
      </c>
      <c r="E54" s="16">
        <v>220</v>
      </c>
      <c r="F54" s="25" t="s">
        <v>865</v>
      </c>
      <c r="G54" s="17" t="s">
        <v>866</v>
      </c>
      <c r="H54" s="16">
        <v>49</v>
      </c>
      <c r="I54" s="17">
        <v>60313</v>
      </c>
      <c r="J54" s="17" t="s">
        <v>651</v>
      </c>
      <c r="K54" s="26" t="s">
        <v>867</v>
      </c>
      <c r="L54" s="27">
        <v>26875</v>
      </c>
      <c r="M54" s="16">
        <f t="shared" ca="1" si="0"/>
        <v>48</v>
      </c>
      <c r="N54" s="27">
        <v>36518</v>
      </c>
      <c r="O54" s="28">
        <f t="shared" si="1"/>
        <v>16</v>
      </c>
      <c r="P54" s="29">
        <v>3520</v>
      </c>
      <c r="Q54" s="30">
        <v>704</v>
      </c>
    </row>
    <row r="55" spans="1:17" s="31" customFormat="1" x14ac:dyDescent="0.3">
      <c r="A55" s="16">
        <v>10</v>
      </c>
      <c r="B55" s="17" t="s">
        <v>868</v>
      </c>
      <c r="C55" s="17" t="s">
        <v>647</v>
      </c>
      <c r="D55" s="17" t="s">
        <v>648</v>
      </c>
      <c r="E55" s="16">
        <v>109</v>
      </c>
      <c r="F55" s="25" t="s">
        <v>869</v>
      </c>
      <c r="G55" s="17" t="s">
        <v>870</v>
      </c>
      <c r="H55" s="16">
        <v>11</v>
      </c>
      <c r="I55" s="17">
        <v>60322</v>
      </c>
      <c r="J55" s="17" t="s">
        <v>651</v>
      </c>
      <c r="K55" s="26" t="s">
        <v>871</v>
      </c>
      <c r="L55" s="27">
        <v>21203</v>
      </c>
      <c r="M55" s="16">
        <f t="shared" ca="1" si="0"/>
        <v>63</v>
      </c>
      <c r="N55" s="27">
        <v>30926</v>
      </c>
      <c r="O55" s="28">
        <f t="shared" si="1"/>
        <v>31</v>
      </c>
      <c r="P55" s="29">
        <v>2704</v>
      </c>
      <c r="Q55" s="30">
        <v>540.80000000000007</v>
      </c>
    </row>
    <row r="56" spans="1:17" s="31" customFormat="1" x14ac:dyDescent="0.3">
      <c r="A56" s="16">
        <v>139</v>
      </c>
      <c r="B56" s="17" t="s">
        <v>872</v>
      </c>
      <c r="C56" s="17" t="s">
        <v>647</v>
      </c>
      <c r="D56" s="17" t="s">
        <v>665</v>
      </c>
      <c r="E56" s="16">
        <v>238</v>
      </c>
      <c r="F56" s="25" t="s">
        <v>873</v>
      </c>
      <c r="G56" s="17" t="s">
        <v>874</v>
      </c>
      <c r="H56" s="16">
        <v>23</v>
      </c>
      <c r="I56" s="17">
        <v>55121</v>
      </c>
      <c r="J56" s="17" t="s">
        <v>450</v>
      </c>
      <c r="K56" s="26" t="s">
        <v>875</v>
      </c>
      <c r="L56" s="27">
        <v>29383</v>
      </c>
      <c r="M56" s="16">
        <f t="shared" ca="1" si="0"/>
        <v>41</v>
      </c>
      <c r="N56" s="27">
        <v>37108</v>
      </c>
      <c r="O56" s="28">
        <f t="shared" si="1"/>
        <v>14</v>
      </c>
      <c r="P56" s="29">
        <v>2288.0000000000005</v>
      </c>
      <c r="Q56" s="30">
        <v>457.60000000000014</v>
      </c>
    </row>
    <row r="57" spans="1:17" s="31" customFormat="1" x14ac:dyDescent="0.3">
      <c r="A57" s="16">
        <v>91</v>
      </c>
      <c r="B57" s="17" t="s">
        <v>876</v>
      </c>
      <c r="C57" s="17" t="s">
        <v>647</v>
      </c>
      <c r="D57" s="17" t="s">
        <v>665</v>
      </c>
      <c r="E57" s="16">
        <v>190</v>
      </c>
      <c r="F57" s="25" t="s">
        <v>877</v>
      </c>
      <c r="G57" s="17" t="s">
        <v>878</v>
      </c>
      <c r="H57" s="16">
        <v>34</v>
      </c>
      <c r="I57" s="17">
        <v>60317</v>
      </c>
      <c r="J57" s="17" t="s">
        <v>651</v>
      </c>
      <c r="K57" s="26" t="s">
        <v>879</v>
      </c>
      <c r="L57" s="27">
        <v>26030</v>
      </c>
      <c r="M57" s="16">
        <f t="shared" ca="1" si="0"/>
        <v>50</v>
      </c>
      <c r="N57" s="27">
        <v>35031</v>
      </c>
      <c r="O57" s="28">
        <f t="shared" si="1"/>
        <v>20</v>
      </c>
      <c r="P57" s="29">
        <v>2704</v>
      </c>
      <c r="Q57" s="30">
        <v>540.80000000000007</v>
      </c>
    </row>
    <row r="58" spans="1:17" s="31" customFormat="1" x14ac:dyDescent="0.3">
      <c r="A58" s="16">
        <v>145</v>
      </c>
      <c r="B58" s="17" t="s">
        <v>880</v>
      </c>
      <c r="C58" s="17" t="s">
        <v>647</v>
      </c>
      <c r="D58" s="17" t="s">
        <v>665</v>
      </c>
      <c r="E58" s="16">
        <v>244</v>
      </c>
      <c r="F58" s="25" t="s">
        <v>881</v>
      </c>
      <c r="G58" s="17" t="s">
        <v>882</v>
      </c>
      <c r="H58" s="16">
        <v>22</v>
      </c>
      <c r="I58" s="17">
        <v>65204</v>
      </c>
      <c r="J58" s="17" t="s">
        <v>417</v>
      </c>
      <c r="K58" s="26" t="s">
        <v>883</v>
      </c>
      <c r="L58" s="27">
        <v>22778</v>
      </c>
      <c r="M58" s="16">
        <f t="shared" ca="1" si="0"/>
        <v>59</v>
      </c>
      <c r="N58" s="27">
        <v>37358</v>
      </c>
      <c r="O58" s="28">
        <f t="shared" si="1"/>
        <v>14</v>
      </c>
      <c r="P58" s="29">
        <v>2288.0000000000005</v>
      </c>
      <c r="Q58" s="30">
        <v>457.60000000000014</v>
      </c>
    </row>
    <row r="59" spans="1:17" x14ac:dyDescent="0.3">
      <c r="A59" s="16">
        <v>80</v>
      </c>
      <c r="B59" s="17" t="s">
        <v>884</v>
      </c>
      <c r="C59" s="17" t="s">
        <v>654</v>
      </c>
      <c r="D59" s="17" t="s">
        <v>679</v>
      </c>
      <c r="E59" s="16">
        <v>179</v>
      </c>
      <c r="F59" s="25" t="s">
        <v>885</v>
      </c>
      <c r="G59" s="17" t="s">
        <v>886</v>
      </c>
      <c r="H59" s="16">
        <v>61</v>
      </c>
      <c r="I59" s="17">
        <v>64292</v>
      </c>
      <c r="J59" s="17" t="s">
        <v>473</v>
      </c>
      <c r="K59" s="26" t="s">
        <v>887</v>
      </c>
      <c r="L59" s="27">
        <v>19175</v>
      </c>
      <c r="M59" s="16">
        <f t="shared" ca="1" si="0"/>
        <v>69</v>
      </c>
      <c r="N59" s="27">
        <v>34259</v>
      </c>
      <c r="O59" s="28">
        <f t="shared" si="1"/>
        <v>22</v>
      </c>
      <c r="P59" s="29">
        <v>1768</v>
      </c>
      <c r="Q59" s="30">
        <v>353.6</v>
      </c>
    </row>
    <row r="60" spans="1:17" s="31" customFormat="1" x14ac:dyDescent="0.3">
      <c r="A60" s="16">
        <v>14</v>
      </c>
      <c r="B60" s="17" t="s">
        <v>888</v>
      </c>
      <c r="C60" s="17" t="s">
        <v>647</v>
      </c>
      <c r="D60" s="17" t="s">
        <v>660</v>
      </c>
      <c r="E60" s="16">
        <v>113</v>
      </c>
      <c r="F60" s="25" t="s">
        <v>889</v>
      </c>
      <c r="G60" s="17" t="s">
        <v>890</v>
      </c>
      <c r="H60" s="16">
        <v>61</v>
      </c>
      <c r="I60" s="17">
        <v>64299</v>
      </c>
      <c r="J60" s="17" t="s">
        <v>473</v>
      </c>
      <c r="K60" s="26" t="s">
        <v>891</v>
      </c>
      <c r="L60" s="27">
        <v>19687</v>
      </c>
      <c r="M60" s="16">
        <f t="shared" ca="1" si="0"/>
        <v>68</v>
      </c>
      <c r="N60" s="27">
        <v>27768</v>
      </c>
      <c r="O60" s="28">
        <f t="shared" si="1"/>
        <v>40</v>
      </c>
      <c r="P60" s="29">
        <v>2704</v>
      </c>
      <c r="Q60" s="30">
        <v>540.80000000000007</v>
      </c>
    </row>
    <row r="61" spans="1:17" s="31" customFormat="1" x14ac:dyDescent="0.3">
      <c r="A61" s="16">
        <v>90</v>
      </c>
      <c r="B61" s="17" t="s">
        <v>892</v>
      </c>
      <c r="C61" s="17" t="s">
        <v>647</v>
      </c>
      <c r="D61" s="17" t="s">
        <v>660</v>
      </c>
      <c r="E61" s="16">
        <v>189</v>
      </c>
      <c r="F61" s="25" t="s">
        <v>893</v>
      </c>
      <c r="G61" s="17" t="s">
        <v>894</v>
      </c>
      <c r="H61" s="16">
        <v>9</v>
      </c>
      <c r="I61" s="17">
        <v>60326</v>
      </c>
      <c r="J61" s="17" t="s">
        <v>651</v>
      </c>
      <c r="K61" s="26" t="s">
        <v>895</v>
      </c>
      <c r="L61" s="27">
        <v>27630</v>
      </c>
      <c r="M61" s="16">
        <f t="shared" ca="1" si="0"/>
        <v>46</v>
      </c>
      <c r="N61" s="27">
        <v>35013</v>
      </c>
      <c r="O61" s="28">
        <f t="shared" si="1"/>
        <v>20</v>
      </c>
      <c r="P61" s="29">
        <v>2704</v>
      </c>
      <c r="Q61" s="30">
        <v>540.80000000000007</v>
      </c>
    </row>
    <row r="62" spans="1:17" s="31" customFormat="1" x14ac:dyDescent="0.3">
      <c r="A62" s="16">
        <v>136</v>
      </c>
      <c r="B62" s="17" t="s">
        <v>896</v>
      </c>
      <c r="C62" s="17" t="s">
        <v>647</v>
      </c>
      <c r="D62" s="17" t="s">
        <v>648</v>
      </c>
      <c r="E62" s="16">
        <v>235</v>
      </c>
      <c r="F62" s="25" t="s">
        <v>897</v>
      </c>
      <c r="G62" s="17" t="s">
        <v>898</v>
      </c>
      <c r="H62" s="16">
        <v>10</v>
      </c>
      <c r="I62" s="17">
        <v>65207</v>
      </c>
      <c r="J62" s="17" t="s">
        <v>417</v>
      </c>
      <c r="K62" s="26" t="s">
        <v>899</v>
      </c>
      <c r="L62" s="27">
        <v>29777</v>
      </c>
      <c r="M62" s="16">
        <f t="shared" ca="1" si="0"/>
        <v>40</v>
      </c>
      <c r="N62" s="27">
        <v>37002</v>
      </c>
      <c r="O62" s="28">
        <f t="shared" si="1"/>
        <v>14</v>
      </c>
      <c r="P62" s="29">
        <v>2288.0000000000005</v>
      </c>
      <c r="Q62" s="30">
        <v>457.60000000000014</v>
      </c>
    </row>
    <row r="63" spans="1:17" s="31" customFormat="1" x14ac:dyDescent="0.3">
      <c r="A63" s="16">
        <v>20</v>
      </c>
      <c r="B63" s="17" t="s">
        <v>900</v>
      </c>
      <c r="C63" s="17" t="s">
        <v>654</v>
      </c>
      <c r="D63" s="17" t="s">
        <v>655</v>
      </c>
      <c r="E63" s="16">
        <v>119</v>
      </c>
      <c r="F63" s="25" t="s">
        <v>901</v>
      </c>
      <c r="G63" s="17" t="s">
        <v>902</v>
      </c>
      <c r="H63" s="16">
        <v>3</v>
      </c>
      <c r="I63" s="17">
        <v>60317</v>
      </c>
      <c r="J63" s="17" t="s">
        <v>651</v>
      </c>
      <c r="K63" s="26" t="s">
        <v>903</v>
      </c>
      <c r="L63" s="27">
        <v>31065</v>
      </c>
      <c r="M63" s="16">
        <f t="shared" ca="1" si="0"/>
        <v>36</v>
      </c>
      <c r="N63" s="27">
        <v>39193</v>
      </c>
      <c r="O63" s="28">
        <f t="shared" si="1"/>
        <v>8</v>
      </c>
      <c r="P63" s="29">
        <v>4160</v>
      </c>
      <c r="Q63" s="30">
        <v>832</v>
      </c>
    </row>
    <row r="64" spans="1:17" s="31" customFormat="1" x14ac:dyDescent="0.3">
      <c r="A64" s="16">
        <v>143</v>
      </c>
      <c r="B64" s="17" t="s">
        <v>904</v>
      </c>
      <c r="C64" s="17" t="s">
        <v>731</v>
      </c>
      <c r="D64" s="17" t="s">
        <v>732</v>
      </c>
      <c r="E64" s="16">
        <v>242</v>
      </c>
      <c r="F64" s="25" t="s">
        <v>905</v>
      </c>
      <c r="G64" s="17" t="s">
        <v>906</v>
      </c>
      <c r="H64" s="16">
        <v>56</v>
      </c>
      <c r="I64" s="17">
        <v>55126</v>
      </c>
      <c r="J64" s="17" t="s">
        <v>450</v>
      </c>
      <c r="K64" s="26" t="s">
        <v>907</v>
      </c>
      <c r="L64" s="27">
        <v>24648</v>
      </c>
      <c r="M64" s="16">
        <f t="shared" ca="1" si="0"/>
        <v>54</v>
      </c>
      <c r="N64" s="27">
        <v>37252</v>
      </c>
      <c r="O64" s="28">
        <f t="shared" si="1"/>
        <v>14</v>
      </c>
      <c r="P64" s="29">
        <v>3520</v>
      </c>
      <c r="Q64" s="30">
        <v>704</v>
      </c>
    </row>
    <row r="65" spans="1:17" s="31" customFormat="1" x14ac:dyDescent="0.3">
      <c r="A65" s="16">
        <v>76</v>
      </c>
      <c r="B65" s="17" t="s">
        <v>908</v>
      </c>
      <c r="C65" s="17" t="s">
        <v>731</v>
      </c>
      <c r="D65" s="17" t="s">
        <v>732</v>
      </c>
      <c r="E65" s="16">
        <v>175</v>
      </c>
      <c r="F65" s="25" t="s">
        <v>909</v>
      </c>
      <c r="G65" s="17" t="s">
        <v>910</v>
      </c>
      <c r="H65" s="16">
        <v>28</v>
      </c>
      <c r="I65" s="17">
        <v>60313</v>
      </c>
      <c r="J65" s="17" t="s">
        <v>651</v>
      </c>
      <c r="K65" s="26" t="s">
        <v>911</v>
      </c>
      <c r="L65" s="27">
        <v>24078</v>
      </c>
      <c r="M65" s="16">
        <f t="shared" ca="1" si="0"/>
        <v>55</v>
      </c>
      <c r="N65" s="27">
        <v>34179</v>
      </c>
      <c r="O65" s="28">
        <f t="shared" si="1"/>
        <v>22</v>
      </c>
      <c r="P65" s="29">
        <v>4160</v>
      </c>
      <c r="Q65" s="30">
        <v>832</v>
      </c>
    </row>
    <row r="66" spans="1:17" s="31" customFormat="1" x14ac:dyDescent="0.3">
      <c r="A66" s="16">
        <v>41</v>
      </c>
      <c r="B66" s="17" t="s">
        <v>912</v>
      </c>
      <c r="C66" s="17" t="s">
        <v>647</v>
      </c>
      <c r="D66" s="17" t="s">
        <v>660</v>
      </c>
      <c r="E66" s="16">
        <v>140</v>
      </c>
      <c r="F66" s="25" t="s">
        <v>913</v>
      </c>
      <c r="G66" s="17" t="s">
        <v>914</v>
      </c>
      <c r="H66" s="16">
        <v>2</v>
      </c>
      <c r="I66" s="17">
        <v>65202</v>
      </c>
      <c r="J66" s="17" t="s">
        <v>417</v>
      </c>
      <c r="K66" s="26" t="s">
        <v>915</v>
      </c>
      <c r="L66" s="27">
        <v>24807</v>
      </c>
      <c r="M66" s="16">
        <f t="shared" ca="1" si="0"/>
        <v>53</v>
      </c>
      <c r="N66" s="27">
        <v>31315</v>
      </c>
      <c r="O66" s="28">
        <f t="shared" si="1"/>
        <v>30</v>
      </c>
      <c r="P66" s="29">
        <v>2704</v>
      </c>
      <c r="Q66" s="30">
        <v>540.80000000000007</v>
      </c>
    </row>
    <row r="67" spans="1:17" s="31" customFormat="1" x14ac:dyDescent="0.3">
      <c r="A67" s="16">
        <v>22</v>
      </c>
      <c r="B67" s="17" t="s">
        <v>916</v>
      </c>
      <c r="C67" s="17" t="s">
        <v>647</v>
      </c>
      <c r="D67" s="17" t="s">
        <v>665</v>
      </c>
      <c r="E67" s="16">
        <v>121</v>
      </c>
      <c r="F67" s="25" t="s">
        <v>917</v>
      </c>
      <c r="G67" s="17" t="s">
        <v>918</v>
      </c>
      <c r="H67" s="16">
        <v>19</v>
      </c>
      <c r="I67" s="17">
        <v>65204</v>
      </c>
      <c r="J67" s="17" t="s">
        <v>417</v>
      </c>
      <c r="K67" s="26" t="s">
        <v>919</v>
      </c>
      <c r="L67" s="27">
        <v>20486</v>
      </c>
      <c r="M67" s="16">
        <f t="shared" ca="1" si="0"/>
        <v>65</v>
      </c>
      <c r="N67" s="27">
        <v>28865</v>
      </c>
      <c r="O67" s="28">
        <f t="shared" si="1"/>
        <v>37</v>
      </c>
      <c r="P67" s="29">
        <v>2704</v>
      </c>
      <c r="Q67" s="30">
        <v>540.80000000000007</v>
      </c>
    </row>
    <row r="68" spans="1:17" s="31" customFormat="1" x14ac:dyDescent="0.3">
      <c r="A68" s="16">
        <v>30</v>
      </c>
      <c r="B68" s="17" t="s">
        <v>920</v>
      </c>
      <c r="C68" s="17" t="s">
        <v>647</v>
      </c>
      <c r="D68" s="17" t="s">
        <v>665</v>
      </c>
      <c r="E68" s="16">
        <v>129</v>
      </c>
      <c r="F68" s="25" t="s">
        <v>921</v>
      </c>
      <c r="G68" s="17" t="s">
        <v>922</v>
      </c>
      <c r="H68" s="16">
        <v>13</v>
      </c>
      <c r="I68" s="17">
        <v>55299</v>
      </c>
      <c r="J68" s="17" t="s">
        <v>676</v>
      </c>
      <c r="K68" s="26" t="s">
        <v>923</v>
      </c>
      <c r="L68" s="27">
        <v>22820</v>
      </c>
      <c r="M68" s="16">
        <f t="shared" ca="1" si="0"/>
        <v>59</v>
      </c>
      <c r="N68" s="27">
        <v>30130</v>
      </c>
      <c r="O68" s="28">
        <f t="shared" si="1"/>
        <v>33</v>
      </c>
      <c r="P68" s="29">
        <v>2704</v>
      </c>
      <c r="Q68" s="30">
        <v>540.80000000000007</v>
      </c>
    </row>
    <row r="69" spans="1:17" s="31" customFormat="1" x14ac:dyDescent="0.3">
      <c r="A69" s="16">
        <v>59</v>
      </c>
      <c r="B69" s="17" t="s">
        <v>924</v>
      </c>
      <c r="C69" s="17" t="s">
        <v>647</v>
      </c>
      <c r="D69" s="17" t="s">
        <v>665</v>
      </c>
      <c r="E69" s="16">
        <v>158</v>
      </c>
      <c r="F69" s="25" t="s">
        <v>925</v>
      </c>
      <c r="G69" s="17" t="s">
        <v>926</v>
      </c>
      <c r="H69" s="16">
        <v>64</v>
      </c>
      <c r="I69" s="17">
        <v>65209</v>
      </c>
      <c r="J69" s="17" t="s">
        <v>417</v>
      </c>
      <c r="K69" s="26" t="s">
        <v>927</v>
      </c>
      <c r="L69" s="27">
        <v>22797</v>
      </c>
      <c r="M69" s="16">
        <f t="shared" ref="M69:M132" ca="1" si="2">DATEDIF(L69,TODAY(),"Y")</f>
        <v>59</v>
      </c>
      <c r="N69" s="27">
        <v>32635</v>
      </c>
      <c r="O69" s="28">
        <f t="shared" ref="O69:O132" si="3">DATEDIF(N69,$B$1,"Y")</f>
        <v>26</v>
      </c>
      <c r="P69" s="29">
        <v>2704</v>
      </c>
      <c r="Q69" s="30">
        <v>540.80000000000007</v>
      </c>
    </row>
    <row r="70" spans="1:17" s="31" customFormat="1" x14ac:dyDescent="0.3">
      <c r="A70" s="16">
        <v>15</v>
      </c>
      <c r="B70" s="17" t="s">
        <v>928</v>
      </c>
      <c r="C70" s="17" t="s">
        <v>647</v>
      </c>
      <c r="D70" s="17" t="s">
        <v>665</v>
      </c>
      <c r="E70" s="16">
        <v>114</v>
      </c>
      <c r="F70" s="25" t="s">
        <v>929</v>
      </c>
      <c r="G70" s="17" t="s">
        <v>930</v>
      </c>
      <c r="H70" s="16">
        <v>2</v>
      </c>
      <c r="I70" s="17">
        <v>60327</v>
      </c>
      <c r="J70" s="17" t="s">
        <v>651</v>
      </c>
      <c r="K70" s="26" t="s">
        <v>931</v>
      </c>
      <c r="L70" s="27">
        <v>21061</v>
      </c>
      <c r="M70" s="16">
        <f t="shared" ca="1" si="2"/>
        <v>64</v>
      </c>
      <c r="N70" s="27">
        <v>27895</v>
      </c>
      <c r="O70" s="28">
        <f t="shared" si="3"/>
        <v>39</v>
      </c>
      <c r="P70" s="29">
        <v>2704</v>
      </c>
      <c r="Q70" s="30">
        <v>540.80000000000007</v>
      </c>
    </row>
    <row r="71" spans="1:17" s="31" customFormat="1" x14ac:dyDescent="0.3">
      <c r="A71" s="16">
        <v>17</v>
      </c>
      <c r="B71" s="17" t="s">
        <v>932</v>
      </c>
      <c r="C71" s="17" t="s">
        <v>647</v>
      </c>
      <c r="D71" s="17" t="s">
        <v>660</v>
      </c>
      <c r="E71" s="16">
        <v>116</v>
      </c>
      <c r="F71" s="25" t="s">
        <v>933</v>
      </c>
      <c r="G71" s="17" t="s">
        <v>934</v>
      </c>
      <c r="H71" s="16">
        <v>56</v>
      </c>
      <c r="I71" s="17">
        <v>65201</v>
      </c>
      <c r="J71" s="17" t="s">
        <v>417</v>
      </c>
      <c r="K71" s="26" t="s">
        <v>935</v>
      </c>
      <c r="L71" s="27">
        <v>22799</v>
      </c>
      <c r="M71" s="16">
        <f t="shared" ca="1" si="2"/>
        <v>59</v>
      </c>
      <c r="N71" s="27">
        <v>35316</v>
      </c>
      <c r="O71" s="28">
        <f t="shared" si="3"/>
        <v>19</v>
      </c>
      <c r="P71" s="29">
        <v>2704</v>
      </c>
      <c r="Q71" s="30">
        <v>540.80000000000007</v>
      </c>
    </row>
    <row r="72" spans="1:17" s="31" customFormat="1" x14ac:dyDescent="0.3">
      <c r="A72" s="16">
        <v>100</v>
      </c>
      <c r="B72" s="17" t="s">
        <v>936</v>
      </c>
      <c r="C72" s="17" t="s">
        <v>647</v>
      </c>
      <c r="D72" s="17" t="s">
        <v>714</v>
      </c>
      <c r="E72" s="16">
        <v>199</v>
      </c>
      <c r="F72" s="25" t="s">
        <v>937</v>
      </c>
      <c r="G72" s="17" t="s">
        <v>938</v>
      </c>
      <c r="H72" s="16">
        <v>24</v>
      </c>
      <c r="I72" s="17">
        <v>65209</v>
      </c>
      <c r="J72" s="17" t="s">
        <v>417</v>
      </c>
      <c r="K72" s="26" t="s">
        <v>939</v>
      </c>
      <c r="L72" s="27">
        <v>27490</v>
      </c>
      <c r="M72" s="16">
        <f t="shared" ca="1" si="2"/>
        <v>46</v>
      </c>
      <c r="N72" s="27">
        <v>35545</v>
      </c>
      <c r="O72" s="28">
        <f t="shared" si="3"/>
        <v>18</v>
      </c>
      <c r="P72" s="29">
        <v>2184</v>
      </c>
      <c r="Q72" s="30">
        <v>436.8</v>
      </c>
    </row>
    <row r="73" spans="1:17" s="31" customFormat="1" x14ac:dyDescent="0.3">
      <c r="A73" s="16">
        <v>149</v>
      </c>
      <c r="B73" s="17" t="s">
        <v>940</v>
      </c>
      <c r="C73" s="17" t="s">
        <v>731</v>
      </c>
      <c r="D73" s="17" t="s">
        <v>941</v>
      </c>
      <c r="E73" s="16">
        <v>248</v>
      </c>
      <c r="F73" s="25" t="s">
        <v>942</v>
      </c>
      <c r="G73" s="17" t="s">
        <v>943</v>
      </c>
      <c r="H73" s="16">
        <v>1</v>
      </c>
      <c r="I73" s="17">
        <v>65201</v>
      </c>
      <c r="J73" s="17" t="s">
        <v>417</v>
      </c>
      <c r="K73" s="26" t="s">
        <v>944</v>
      </c>
      <c r="L73" s="27">
        <v>20290</v>
      </c>
      <c r="M73" s="16">
        <f t="shared" ca="1" si="2"/>
        <v>66</v>
      </c>
      <c r="N73" s="27">
        <v>37614</v>
      </c>
      <c r="O73" s="28">
        <f t="shared" si="3"/>
        <v>13</v>
      </c>
      <c r="P73" s="29">
        <v>2800</v>
      </c>
      <c r="Q73" s="30">
        <v>560</v>
      </c>
    </row>
    <row r="74" spans="1:17" s="31" customFormat="1" x14ac:dyDescent="0.3">
      <c r="A74" s="16">
        <v>49</v>
      </c>
      <c r="B74" s="17" t="s">
        <v>945</v>
      </c>
      <c r="C74" s="17" t="s">
        <v>647</v>
      </c>
      <c r="D74" s="17" t="s">
        <v>665</v>
      </c>
      <c r="E74" s="16">
        <v>148</v>
      </c>
      <c r="F74" s="25" t="s">
        <v>946</v>
      </c>
      <c r="G74" s="17" t="s">
        <v>947</v>
      </c>
      <c r="H74" s="16">
        <v>16</v>
      </c>
      <c r="I74" s="17">
        <v>60312</v>
      </c>
      <c r="J74" s="17" t="s">
        <v>651</v>
      </c>
      <c r="K74" s="26" t="s">
        <v>948</v>
      </c>
      <c r="L74" s="27">
        <v>22301</v>
      </c>
      <c r="M74" s="16">
        <f t="shared" ca="1" si="2"/>
        <v>60</v>
      </c>
      <c r="N74" s="27">
        <v>31931</v>
      </c>
      <c r="O74" s="28">
        <f t="shared" si="3"/>
        <v>28</v>
      </c>
      <c r="P74" s="29">
        <v>2704</v>
      </c>
      <c r="Q74" s="30">
        <v>540.80000000000007</v>
      </c>
    </row>
    <row r="75" spans="1:17" s="31" customFormat="1" x14ac:dyDescent="0.3">
      <c r="A75" s="16">
        <v>37</v>
      </c>
      <c r="B75" s="17" t="s">
        <v>949</v>
      </c>
      <c r="C75" s="17" t="s">
        <v>647</v>
      </c>
      <c r="D75" s="17" t="s">
        <v>714</v>
      </c>
      <c r="E75" s="16">
        <v>136</v>
      </c>
      <c r="F75" s="25" t="s">
        <v>950</v>
      </c>
      <c r="G75" s="17" t="s">
        <v>951</v>
      </c>
      <c r="H75" s="16">
        <v>66</v>
      </c>
      <c r="I75" s="17">
        <v>60319</v>
      </c>
      <c r="J75" s="17" t="s">
        <v>651</v>
      </c>
      <c r="K75" s="26" t="s">
        <v>952</v>
      </c>
      <c r="L75" s="27">
        <v>24348</v>
      </c>
      <c r="M75" s="16">
        <f t="shared" ca="1" si="2"/>
        <v>55</v>
      </c>
      <c r="N75" s="27">
        <v>31151</v>
      </c>
      <c r="O75" s="28">
        <f t="shared" si="3"/>
        <v>31</v>
      </c>
      <c r="P75" s="29">
        <v>2184</v>
      </c>
      <c r="Q75" s="30">
        <v>436.8</v>
      </c>
    </row>
    <row r="76" spans="1:17" s="31" customFormat="1" x14ac:dyDescent="0.3">
      <c r="A76" s="16">
        <v>5</v>
      </c>
      <c r="B76" s="17" t="s">
        <v>953</v>
      </c>
      <c r="C76" s="17" t="s">
        <v>647</v>
      </c>
      <c r="D76" s="17" t="s">
        <v>660</v>
      </c>
      <c r="E76" s="16">
        <v>104</v>
      </c>
      <c r="F76" s="25" t="s">
        <v>954</v>
      </c>
      <c r="G76" s="17" t="s">
        <v>955</v>
      </c>
      <c r="H76" s="16">
        <v>60</v>
      </c>
      <c r="I76" s="17">
        <v>65202</v>
      </c>
      <c r="J76" s="17" t="s">
        <v>417</v>
      </c>
      <c r="K76" s="26" t="s">
        <v>956</v>
      </c>
      <c r="L76" s="27">
        <v>22613</v>
      </c>
      <c r="M76" s="16">
        <f t="shared" ca="1" si="2"/>
        <v>60</v>
      </c>
      <c r="N76" s="27">
        <v>32714</v>
      </c>
      <c r="O76" s="28">
        <f t="shared" si="3"/>
        <v>26</v>
      </c>
      <c r="P76" s="29">
        <v>2704</v>
      </c>
      <c r="Q76" s="30">
        <v>540.80000000000007</v>
      </c>
    </row>
    <row r="77" spans="1:17" s="31" customFormat="1" x14ac:dyDescent="0.3">
      <c r="A77" s="16">
        <v>97</v>
      </c>
      <c r="B77" s="17" t="s">
        <v>957</v>
      </c>
      <c r="C77" s="17" t="s">
        <v>647</v>
      </c>
      <c r="D77" s="17" t="s">
        <v>665</v>
      </c>
      <c r="E77" s="16">
        <v>196</v>
      </c>
      <c r="F77" s="25" t="s">
        <v>958</v>
      </c>
      <c r="G77" s="17" t="s">
        <v>959</v>
      </c>
      <c r="H77" s="16">
        <v>24</v>
      </c>
      <c r="I77" s="17">
        <v>60310</v>
      </c>
      <c r="J77" s="17" t="s">
        <v>651</v>
      </c>
      <c r="K77" s="26" t="s">
        <v>960</v>
      </c>
      <c r="L77" s="27">
        <v>24993</v>
      </c>
      <c r="M77" s="16">
        <f t="shared" ca="1" si="2"/>
        <v>53</v>
      </c>
      <c r="N77" s="27">
        <v>35400</v>
      </c>
      <c r="O77" s="28">
        <f t="shared" si="3"/>
        <v>19</v>
      </c>
      <c r="P77" s="29">
        <v>2704</v>
      </c>
      <c r="Q77" s="30">
        <v>540.80000000000007</v>
      </c>
    </row>
    <row r="78" spans="1:17" s="31" customFormat="1" x14ac:dyDescent="0.3">
      <c r="A78" s="16">
        <v>55</v>
      </c>
      <c r="B78" s="17" t="s">
        <v>961</v>
      </c>
      <c r="C78" s="17" t="s">
        <v>962</v>
      </c>
      <c r="D78" s="17" t="s">
        <v>747</v>
      </c>
      <c r="E78" s="16">
        <v>154</v>
      </c>
      <c r="F78" s="25" t="s">
        <v>963</v>
      </c>
      <c r="G78" s="17" t="s">
        <v>964</v>
      </c>
      <c r="H78" s="16">
        <v>3</v>
      </c>
      <c r="I78" s="17">
        <v>60318</v>
      </c>
      <c r="J78" s="17" t="s">
        <v>651</v>
      </c>
      <c r="K78" s="26" t="s">
        <v>965</v>
      </c>
      <c r="L78" s="27">
        <v>22370</v>
      </c>
      <c r="M78" s="16">
        <f t="shared" ca="1" si="2"/>
        <v>60</v>
      </c>
      <c r="N78" s="27">
        <v>32510</v>
      </c>
      <c r="O78" s="28">
        <f t="shared" si="3"/>
        <v>27</v>
      </c>
      <c r="P78" s="29">
        <v>4960</v>
      </c>
      <c r="Q78" s="30">
        <v>992</v>
      </c>
    </row>
    <row r="79" spans="1:17" s="31" customFormat="1" x14ac:dyDescent="0.3">
      <c r="A79" s="16">
        <v>75</v>
      </c>
      <c r="B79" s="17" t="s">
        <v>966</v>
      </c>
      <c r="C79" s="17" t="s">
        <v>647</v>
      </c>
      <c r="D79" s="17" t="s">
        <v>665</v>
      </c>
      <c r="E79" s="16">
        <v>174</v>
      </c>
      <c r="F79" s="25" t="s">
        <v>967</v>
      </c>
      <c r="G79" s="17" t="s">
        <v>968</v>
      </c>
      <c r="H79" s="16">
        <v>7</v>
      </c>
      <c r="I79" s="17">
        <v>60324</v>
      </c>
      <c r="J79" s="17" t="s">
        <v>651</v>
      </c>
      <c r="K79" s="26" t="s">
        <v>969</v>
      </c>
      <c r="L79" s="27">
        <v>27634</v>
      </c>
      <c r="M79" s="16">
        <f t="shared" ca="1" si="2"/>
        <v>46</v>
      </c>
      <c r="N79" s="27">
        <v>34179</v>
      </c>
      <c r="O79" s="28">
        <f t="shared" si="3"/>
        <v>22</v>
      </c>
      <c r="P79" s="29">
        <v>2704</v>
      </c>
      <c r="Q79" s="30">
        <v>540.80000000000007</v>
      </c>
    </row>
    <row r="80" spans="1:17" s="31" customFormat="1" x14ac:dyDescent="0.3">
      <c r="A80" s="16">
        <v>36</v>
      </c>
      <c r="B80" s="17" t="s">
        <v>970</v>
      </c>
      <c r="C80" s="17" t="s">
        <v>696</v>
      </c>
      <c r="D80" s="17" t="s">
        <v>697</v>
      </c>
      <c r="E80" s="16">
        <v>135</v>
      </c>
      <c r="F80" s="25" t="s">
        <v>971</v>
      </c>
      <c r="G80" s="17" t="s">
        <v>972</v>
      </c>
      <c r="H80" s="16">
        <v>56</v>
      </c>
      <c r="I80" s="17">
        <v>64292</v>
      </c>
      <c r="J80" s="17" t="s">
        <v>473</v>
      </c>
      <c r="K80" s="26" t="s">
        <v>973</v>
      </c>
      <c r="L80" s="27">
        <v>27629</v>
      </c>
      <c r="M80" s="16">
        <f t="shared" ca="1" si="2"/>
        <v>46</v>
      </c>
      <c r="N80" s="27">
        <v>37943</v>
      </c>
      <c r="O80" s="28">
        <f t="shared" si="3"/>
        <v>12</v>
      </c>
      <c r="P80" s="29">
        <v>3640</v>
      </c>
      <c r="Q80" s="30">
        <v>728</v>
      </c>
    </row>
    <row r="81" spans="1:17" s="31" customFormat="1" x14ac:dyDescent="0.3">
      <c r="A81" s="16">
        <v>128</v>
      </c>
      <c r="B81" s="17" t="s">
        <v>974</v>
      </c>
      <c r="C81" s="17" t="s">
        <v>731</v>
      </c>
      <c r="D81" s="17" t="s">
        <v>732</v>
      </c>
      <c r="E81" s="16">
        <v>227</v>
      </c>
      <c r="F81" s="25" t="s">
        <v>975</v>
      </c>
      <c r="G81" s="17" t="s">
        <v>976</v>
      </c>
      <c r="H81" s="16">
        <v>41</v>
      </c>
      <c r="I81" s="17">
        <v>65205</v>
      </c>
      <c r="J81" s="17" t="s">
        <v>417</v>
      </c>
      <c r="K81" s="26" t="s">
        <v>977</v>
      </c>
      <c r="L81" s="27">
        <v>21125</v>
      </c>
      <c r="M81" s="16">
        <f t="shared" ca="1" si="2"/>
        <v>64</v>
      </c>
      <c r="N81" s="27">
        <v>36773</v>
      </c>
      <c r="O81" s="28">
        <f t="shared" si="3"/>
        <v>15</v>
      </c>
      <c r="P81" s="29">
        <v>3520</v>
      </c>
      <c r="Q81" s="30">
        <v>704</v>
      </c>
    </row>
    <row r="82" spans="1:17" s="31" customFormat="1" x14ac:dyDescent="0.3">
      <c r="A82" s="16">
        <v>40</v>
      </c>
      <c r="B82" s="17" t="s">
        <v>978</v>
      </c>
      <c r="C82" s="17" t="s">
        <v>647</v>
      </c>
      <c r="D82" s="17" t="s">
        <v>760</v>
      </c>
      <c r="E82" s="16">
        <v>139</v>
      </c>
      <c r="F82" s="25" t="s">
        <v>979</v>
      </c>
      <c r="G82" s="17" t="s">
        <v>980</v>
      </c>
      <c r="H82" s="16">
        <v>7</v>
      </c>
      <c r="I82" s="17">
        <v>60313</v>
      </c>
      <c r="J82" s="17" t="s">
        <v>651</v>
      </c>
      <c r="K82" s="26" t="s">
        <v>981</v>
      </c>
      <c r="L82" s="27">
        <v>24124</v>
      </c>
      <c r="M82" s="16">
        <f t="shared" ca="1" si="2"/>
        <v>55</v>
      </c>
      <c r="N82" s="27">
        <v>31305</v>
      </c>
      <c r="O82" s="28">
        <f t="shared" si="3"/>
        <v>30</v>
      </c>
      <c r="P82" s="29">
        <v>2392</v>
      </c>
      <c r="Q82" s="30">
        <v>478.40000000000003</v>
      </c>
    </row>
    <row r="83" spans="1:17" s="31" customFormat="1" x14ac:dyDescent="0.3">
      <c r="A83" s="16">
        <v>130</v>
      </c>
      <c r="B83" s="17" t="s">
        <v>982</v>
      </c>
      <c r="C83" s="17" t="s">
        <v>731</v>
      </c>
      <c r="D83" s="17" t="s">
        <v>941</v>
      </c>
      <c r="E83" s="16">
        <v>229</v>
      </c>
      <c r="F83" s="25" t="s">
        <v>983</v>
      </c>
      <c r="G83" s="17" t="s">
        <v>984</v>
      </c>
      <c r="H83" s="16">
        <v>58</v>
      </c>
      <c r="I83" s="17">
        <v>60313</v>
      </c>
      <c r="J83" s="17" t="s">
        <v>651</v>
      </c>
      <c r="K83" s="26" t="s">
        <v>985</v>
      </c>
      <c r="L83" s="27">
        <v>30155</v>
      </c>
      <c r="M83" s="16">
        <f t="shared" ca="1" si="2"/>
        <v>39</v>
      </c>
      <c r="N83" s="27">
        <v>36820</v>
      </c>
      <c r="O83" s="28">
        <f t="shared" si="3"/>
        <v>15</v>
      </c>
      <c r="P83" s="29">
        <v>3080.0000000000005</v>
      </c>
      <c r="Q83" s="30">
        <v>616.00000000000011</v>
      </c>
    </row>
    <row r="84" spans="1:17" s="31" customFormat="1" x14ac:dyDescent="0.3">
      <c r="A84" s="16">
        <v>73</v>
      </c>
      <c r="B84" s="17" t="s">
        <v>986</v>
      </c>
      <c r="C84" s="17" t="s">
        <v>647</v>
      </c>
      <c r="D84" s="17" t="s">
        <v>660</v>
      </c>
      <c r="E84" s="16">
        <v>172</v>
      </c>
      <c r="F84" s="25" t="s">
        <v>987</v>
      </c>
      <c r="G84" s="17" t="s">
        <v>988</v>
      </c>
      <c r="H84" s="16">
        <v>42</v>
      </c>
      <c r="I84" s="17">
        <v>60324</v>
      </c>
      <c r="J84" s="17" t="s">
        <v>651</v>
      </c>
      <c r="K84" s="26" t="s">
        <v>989</v>
      </c>
      <c r="L84" s="27">
        <v>25730</v>
      </c>
      <c r="M84" s="16">
        <f t="shared" ca="1" si="2"/>
        <v>51</v>
      </c>
      <c r="N84" s="27">
        <v>34000</v>
      </c>
      <c r="O84" s="28">
        <f t="shared" si="3"/>
        <v>23</v>
      </c>
      <c r="P84" s="29">
        <v>2704</v>
      </c>
      <c r="Q84" s="30">
        <v>540.80000000000007</v>
      </c>
    </row>
    <row r="85" spans="1:17" s="31" customFormat="1" x14ac:dyDescent="0.3">
      <c r="A85" s="16">
        <v>89</v>
      </c>
      <c r="B85" s="17" t="s">
        <v>990</v>
      </c>
      <c r="C85" s="17" t="s">
        <v>647</v>
      </c>
      <c r="D85" s="17" t="s">
        <v>660</v>
      </c>
      <c r="E85" s="16">
        <v>188</v>
      </c>
      <c r="F85" s="25" t="s">
        <v>991</v>
      </c>
      <c r="G85" s="17" t="s">
        <v>992</v>
      </c>
      <c r="H85" s="16">
        <v>68</v>
      </c>
      <c r="I85" s="17">
        <v>64292</v>
      </c>
      <c r="J85" s="17" t="s">
        <v>473</v>
      </c>
      <c r="K85" s="26" t="s">
        <v>993</v>
      </c>
      <c r="L85" s="27">
        <v>33150</v>
      </c>
      <c r="M85" s="16">
        <f t="shared" ca="1" si="2"/>
        <v>31</v>
      </c>
      <c r="N85" s="27">
        <v>41588</v>
      </c>
      <c r="O85" s="28">
        <f t="shared" si="3"/>
        <v>2</v>
      </c>
      <c r="P85" s="29">
        <v>2704</v>
      </c>
      <c r="Q85" s="30">
        <v>540.80000000000007</v>
      </c>
    </row>
    <row r="86" spans="1:17" s="31" customFormat="1" x14ac:dyDescent="0.3">
      <c r="A86" s="16">
        <v>44</v>
      </c>
      <c r="B86" s="17" t="s">
        <v>994</v>
      </c>
      <c r="C86" s="17" t="s">
        <v>647</v>
      </c>
      <c r="D86" s="17" t="s">
        <v>660</v>
      </c>
      <c r="E86" s="16">
        <v>143</v>
      </c>
      <c r="F86" s="25" t="s">
        <v>995</v>
      </c>
      <c r="G86" s="17" t="s">
        <v>996</v>
      </c>
      <c r="H86" s="16">
        <v>20</v>
      </c>
      <c r="I86" s="17">
        <v>65204</v>
      </c>
      <c r="J86" s="17" t="s">
        <v>417</v>
      </c>
      <c r="K86" s="26" t="s">
        <v>997</v>
      </c>
      <c r="L86" s="27">
        <v>21846</v>
      </c>
      <c r="M86" s="16">
        <f t="shared" ca="1" si="2"/>
        <v>62</v>
      </c>
      <c r="N86" s="27">
        <v>31449</v>
      </c>
      <c r="O86" s="28">
        <f t="shared" si="3"/>
        <v>30</v>
      </c>
      <c r="P86" s="29">
        <v>2704</v>
      </c>
      <c r="Q86" s="30">
        <v>540.80000000000007</v>
      </c>
    </row>
    <row r="87" spans="1:17" s="31" customFormat="1" x14ac:dyDescent="0.3">
      <c r="A87" s="16">
        <v>127</v>
      </c>
      <c r="B87" s="17" t="s">
        <v>998</v>
      </c>
      <c r="C87" s="17" t="s">
        <v>647</v>
      </c>
      <c r="D87" s="17" t="s">
        <v>660</v>
      </c>
      <c r="E87" s="16">
        <v>226</v>
      </c>
      <c r="F87" s="25" t="s">
        <v>999</v>
      </c>
      <c r="G87" s="17" t="s">
        <v>1000</v>
      </c>
      <c r="H87" s="16">
        <v>21</v>
      </c>
      <c r="I87" s="17">
        <v>60322</v>
      </c>
      <c r="J87" s="17" t="s">
        <v>651</v>
      </c>
      <c r="K87" s="26" t="s">
        <v>1001</v>
      </c>
      <c r="L87" s="27">
        <v>22614</v>
      </c>
      <c r="M87" s="16">
        <f t="shared" ca="1" si="2"/>
        <v>59</v>
      </c>
      <c r="N87" s="27">
        <v>36773</v>
      </c>
      <c r="O87" s="28">
        <f t="shared" si="3"/>
        <v>15</v>
      </c>
      <c r="P87" s="29">
        <v>2288.0000000000005</v>
      </c>
      <c r="Q87" s="30">
        <v>457.60000000000014</v>
      </c>
    </row>
    <row r="88" spans="1:17" s="31" customFormat="1" x14ac:dyDescent="0.3">
      <c r="A88" s="16">
        <v>141</v>
      </c>
      <c r="B88" s="17" t="s">
        <v>1002</v>
      </c>
      <c r="C88" s="17" t="s">
        <v>647</v>
      </c>
      <c r="D88" s="17" t="s">
        <v>660</v>
      </c>
      <c r="E88" s="16">
        <v>240</v>
      </c>
      <c r="F88" s="25" t="s">
        <v>1003</v>
      </c>
      <c r="G88" s="17" t="s">
        <v>1004</v>
      </c>
      <c r="H88" s="16">
        <v>50</v>
      </c>
      <c r="I88" s="17">
        <v>65202</v>
      </c>
      <c r="J88" s="17" t="s">
        <v>417</v>
      </c>
      <c r="K88" s="26" t="s">
        <v>1005</v>
      </c>
      <c r="L88" s="27">
        <v>29462</v>
      </c>
      <c r="M88" s="16">
        <f t="shared" ca="1" si="2"/>
        <v>41</v>
      </c>
      <c r="N88" s="27">
        <v>37226</v>
      </c>
      <c r="O88" s="28">
        <f t="shared" si="3"/>
        <v>14</v>
      </c>
      <c r="P88" s="29">
        <v>2288.0000000000005</v>
      </c>
      <c r="Q88" s="30">
        <v>457.60000000000014</v>
      </c>
    </row>
    <row r="89" spans="1:17" s="31" customFormat="1" x14ac:dyDescent="0.3">
      <c r="A89" s="16">
        <v>33</v>
      </c>
      <c r="B89" s="17" t="s">
        <v>1006</v>
      </c>
      <c r="C89" s="17" t="s">
        <v>731</v>
      </c>
      <c r="D89" s="17" t="s">
        <v>737</v>
      </c>
      <c r="E89" s="16">
        <v>132</v>
      </c>
      <c r="F89" s="25" t="s">
        <v>1007</v>
      </c>
      <c r="G89" s="17" t="s">
        <v>1008</v>
      </c>
      <c r="H89" s="16">
        <v>3</v>
      </c>
      <c r="I89" s="17">
        <v>60312</v>
      </c>
      <c r="J89" s="17" t="s">
        <v>651</v>
      </c>
      <c r="K89" s="26" t="s">
        <v>1009</v>
      </c>
      <c r="L89" s="27">
        <v>26357</v>
      </c>
      <c r="M89" s="16">
        <f t="shared" ca="1" si="2"/>
        <v>49</v>
      </c>
      <c r="N89" s="27">
        <v>38241</v>
      </c>
      <c r="O89" s="28">
        <f t="shared" si="3"/>
        <v>11</v>
      </c>
      <c r="P89" s="29">
        <v>4160</v>
      </c>
      <c r="Q89" s="30">
        <v>832</v>
      </c>
    </row>
    <row r="90" spans="1:17" s="31" customFormat="1" x14ac:dyDescent="0.3">
      <c r="A90" s="16">
        <v>3</v>
      </c>
      <c r="B90" s="17" t="s">
        <v>1010</v>
      </c>
      <c r="C90" s="17" t="s">
        <v>731</v>
      </c>
      <c r="D90" s="17" t="s">
        <v>732</v>
      </c>
      <c r="E90" s="16">
        <v>102</v>
      </c>
      <c r="F90" s="25" t="s">
        <v>1011</v>
      </c>
      <c r="G90" s="17" t="s">
        <v>1012</v>
      </c>
      <c r="H90" s="16">
        <v>31</v>
      </c>
      <c r="I90" s="17">
        <v>60328</v>
      </c>
      <c r="J90" s="17" t="s">
        <v>651</v>
      </c>
      <c r="K90" s="26" t="s">
        <v>1013</v>
      </c>
      <c r="L90" s="27">
        <v>23656</v>
      </c>
      <c r="M90" s="16">
        <f t="shared" ca="1" si="2"/>
        <v>57</v>
      </c>
      <c r="N90" s="27">
        <v>24343</v>
      </c>
      <c r="O90" s="28">
        <f t="shared" si="3"/>
        <v>49</v>
      </c>
      <c r="P90" s="29">
        <v>4160</v>
      </c>
      <c r="Q90" s="30">
        <v>832</v>
      </c>
    </row>
    <row r="91" spans="1:17" s="31" customFormat="1" x14ac:dyDescent="0.3">
      <c r="A91" s="16">
        <v>12</v>
      </c>
      <c r="B91" s="17" t="s">
        <v>1014</v>
      </c>
      <c r="C91" s="17" t="s">
        <v>647</v>
      </c>
      <c r="D91" s="17" t="s">
        <v>665</v>
      </c>
      <c r="E91" s="16">
        <v>111</v>
      </c>
      <c r="F91" s="25" t="s">
        <v>1015</v>
      </c>
      <c r="G91" s="17" t="s">
        <v>1016</v>
      </c>
      <c r="H91" s="16">
        <v>56</v>
      </c>
      <c r="I91" s="17">
        <v>60316</v>
      </c>
      <c r="J91" s="17" t="s">
        <v>651</v>
      </c>
      <c r="K91" s="26" t="s">
        <v>1017</v>
      </c>
      <c r="L91" s="27">
        <v>20106</v>
      </c>
      <c r="M91" s="16">
        <f t="shared" ca="1" si="2"/>
        <v>66</v>
      </c>
      <c r="N91" s="27">
        <v>27529</v>
      </c>
      <c r="O91" s="28">
        <f t="shared" si="3"/>
        <v>40</v>
      </c>
      <c r="P91" s="29">
        <v>2704</v>
      </c>
      <c r="Q91" s="30">
        <v>540.80000000000007</v>
      </c>
    </row>
    <row r="92" spans="1:17" s="31" customFormat="1" x14ac:dyDescent="0.3">
      <c r="A92" s="16">
        <v>48</v>
      </c>
      <c r="B92" s="17" t="s">
        <v>1018</v>
      </c>
      <c r="C92" s="17" t="s">
        <v>647</v>
      </c>
      <c r="D92" s="17" t="s">
        <v>648</v>
      </c>
      <c r="E92" s="16">
        <v>147</v>
      </c>
      <c r="F92" s="25" t="s">
        <v>1019</v>
      </c>
      <c r="G92" s="17" t="s">
        <v>1020</v>
      </c>
      <c r="H92" s="16">
        <v>10</v>
      </c>
      <c r="I92" s="17">
        <v>60321</v>
      </c>
      <c r="J92" s="17" t="s">
        <v>651</v>
      </c>
      <c r="K92" s="26" t="s">
        <v>1021</v>
      </c>
      <c r="L92" s="27">
        <v>26109</v>
      </c>
      <c r="M92" s="16">
        <f t="shared" ca="1" si="2"/>
        <v>50</v>
      </c>
      <c r="N92" s="27">
        <v>31823</v>
      </c>
      <c r="O92" s="28">
        <f t="shared" si="3"/>
        <v>29</v>
      </c>
      <c r="P92" s="29">
        <v>2704</v>
      </c>
      <c r="Q92" s="30">
        <v>540.80000000000007</v>
      </c>
    </row>
    <row r="93" spans="1:17" s="31" customFormat="1" x14ac:dyDescent="0.3">
      <c r="A93" s="16">
        <v>86</v>
      </c>
      <c r="B93" s="17" t="s">
        <v>1022</v>
      </c>
      <c r="C93" s="17" t="s">
        <v>647</v>
      </c>
      <c r="D93" s="17" t="s">
        <v>665</v>
      </c>
      <c r="E93" s="16">
        <v>185</v>
      </c>
      <c r="F93" s="25" t="s">
        <v>1023</v>
      </c>
      <c r="G93" s="17" t="s">
        <v>1024</v>
      </c>
      <c r="H93" s="16">
        <v>63</v>
      </c>
      <c r="I93" s="17">
        <v>65203</v>
      </c>
      <c r="J93" s="17" t="s">
        <v>417</v>
      </c>
      <c r="K93" s="26" t="s">
        <v>1025</v>
      </c>
      <c r="L93" s="27">
        <v>24706</v>
      </c>
      <c r="M93" s="16">
        <f t="shared" ca="1" si="2"/>
        <v>54</v>
      </c>
      <c r="N93" s="27">
        <v>34867</v>
      </c>
      <c r="O93" s="28">
        <f t="shared" si="3"/>
        <v>20</v>
      </c>
      <c r="P93" s="29">
        <v>2704</v>
      </c>
      <c r="Q93" s="30">
        <v>540.80000000000007</v>
      </c>
    </row>
    <row r="94" spans="1:17" s="31" customFormat="1" x14ac:dyDescent="0.3">
      <c r="A94" s="16">
        <v>9</v>
      </c>
      <c r="B94" s="17" t="s">
        <v>1026</v>
      </c>
      <c r="C94" s="17" t="s">
        <v>647</v>
      </c>
      <c r="D94" s="17" t="s">
        <v>660</v>
      </c>
      <c r="E94" s="16">
        <v>108</v>
      </c>
      <c r="F94" s="25" t="s">
        <v>1027</v>
      </c>
      <c r="G94" s="17" t="s">
        <v>1028</v>
      </c>
      <c r="H94" s="16">
        <v>11</v>
      </c>
      <c r="I94" s="17">
        <v>60319</v>
      </c>
      <c r="J94" s="17" t="s">
        <v>651</v>
      </c>
      <c r="K94" s="26" t="s">
        <v>1029</v>
      </c>
      <c r="L94" s="27">
        <v>23742</v>
      </c>
      <c r="M94" s="16">
        <f t="shared" ca="1" si="2"/>
        <v>56</v>
      </c>
      <c r="N94" s="27">
        <v>34246</v>
      </c>
      <c r="O94" s="28">
        <f t="shared" si="3"/>
        <v>22</v>
      </c>
      <c r="P94" s="29">
        <v>2704</v>
      </c>
      <c r="Q94" s="30">
        <v>540.80000000000007</v>
      </c>
    </row>
    <row r="95" spans="1:17" x14ac:dyDescent="0.3">
      <c r="A95" s="16">
        <v>118</v>
      </c>
      <c r="B95" s="17" t="s">
        <v>1030</v>
      </c>
      <c r="C95" s="17" t="s">
        <v>654</v>
      </c>
      <c r="D95" s="17" t="s">
        <v>679</v>
      </c>
      <c r="E95" s="16">
        <v>217</v>
      </c>
      <c r="F95" s="25" t="s">
        <v>1031</v>
      </c>
      <c r="G95" s="17" t="s">
        <v>1032</v>
      </c>
      <c r="H95" s="16">
        <v>3</v>
      </c>
      <c r="I95" s="17">
        <v>60322</v>
      </c>
      <c r="J95" s="17" t="s">
        <v>651</v>
      </c>
      <c r="K95" s="26" t="s">
        <v>1033</v>
      </c>
      <c r="L95" s="27">
        <v>27155</v>
      </c>
      <c r="M95" s="16">
        <f t="shared" ca="1" si="2"/>
        <v>47</v>
      </c>
      <c r="N95" s="27">
        <v>36306</v>
      </c>
      <c r="O95" s="28">
        <f t="shared" si="3"/>
        <v>16</v>
      </c>
      <c r="P95" s="29">
        <v>1496.0000000000002</v>
      </c>
      <c r="Q95" s="30">
        <v>299.20000000000005</v>
      </c>
    </row>
    <row r="96" spans="1:17" s="31" customFormat="1" x14ac:dyDescent="0.3">
      <c r="A96" s="16">
        <v>70</v>
      </c>
      <c r="B96" s="17" t="s">
        <v>1034</v>
      </c>
      <c r="C96" s="17" t="s">
        <v>647</v>
      </c>
      <c r="D96" s="17" t="s">
        <v>665</v>
      </c>
      <c r="E96" s="16">
        <v>169</v>
      </c>
      <c r="F96" s="25" t="s">
        <v>1035</v>
      </c>
      <c r="G96" s="17" t="s">
        <v>1036</v>
      </c>
      <c r="H96" s="16">
        <v>27</v>
      </c>
      <c r="I96" s="17">
        <v>65205</v>
      </c>
      <c r="J96" s="17" t="s">
        <v>417</v>
      </c>
      <c r="K96" s="26" t="s">
        <v>1037</v>
      </c>
      <c r="L96" s="27">
        <v>29243</v>
      </c>
      <c r="M96" s="16">
        <f t="shared" ca="1" si="2"/>
        <v>41</v>
      </c>
      <c r="N96" s="27">
        <v>40517</v>
      </c>
      <c r="O96" s="28">
        <f t="shared" si="3"/>
        <v>5</v>
      </c>
      <c r="P96" s="29">
        <v>2704</v>
      </c>
      <c r="Q96" s="30">
        <v>540.80000000000007</v>
      </c>
    </row>
    <row r="97" spans="1:17" x14ac:dyDescent="0.3">
      <c r="A97" s="16">
        <v>58</v>
      </c>
      <c r="B97" s="17" t="s">
        <v>1038</v>
      </c>
      <c r="C97" s="17" t="s">
        <v>654</v>
      </c>
      <c r="D97" s="17" t="s">
        <v>679</v>
      </c>
      <c r="E97" s="16">
        <v>157</v>
      </c>
      <c r="F97" s="25" t="s">
        <v>1039</v>
      </c>
      <c r="G97" s="17" t="s">
        <v>1040</v>
      </c>
      <c r="H97" s="16">
        <v>68</v>
      </c>
      <c r="I97" s="17">
        <v>60317</v>
      </c>
      <c r="J97" s="17" t="s">
        <v>651</v>
      </c>
      <c r="K97" s="26" t="s">
        <v>1041</v>
      </c>
      <c r="L97" s="27">
        <v>25232</v>
      </c>
      <c r="M97" s="16">
        <f t="shared" ca="1" si="2"/>
        <v>52</v>
      </c>
      <c r="N97" s="27">
        <v>32589</v>
      </c>
      <c r="O97" s="28">
        <f t="shared" si="3"/>
        <v>27</v>
      </c>
      <c r="P97" s="29">
        <v>1768</v>
      </c>
      <c r="Q97" s="30">
        <v>353.6</v>
      </c>
    </row>
    <row r="98" spans="1:17" x14ac:dyDescent="0.3">
      <c r="A98" s="16">
        <v>43</v>
      </c>
      <c r="B98" s="17" t="s">
        <v>1042</v>
      </c>
      <c r="C98" s="17" t="s">
        <v>654</v>
      </c>
      <c r="D98" s="17" t="s">
        <v>679</v>
      </c>
      <c r="E98" s="16">
        <v>142</v>
      </c>
      <c r="F98" s="25" t="s">
        <v>1043</v>
      </c>
      <c r="G98" s="17" t="s">
        <v>1044</v>
      </c>
      <c r="H98" s="16">
        <v>35</v>
      </c>
      <c r="I98" s="17">
        <v>65208</v>
      </c>
      <c r="J98" s="17" t="s">
        <v>417</v>
      </c>
      <c r="K98" s="26" t="s">
        <v>1045</v>
      </c>
      <c r="L98" s="27">
        <v>29675</v>
      </c>
      <c r="M98" s="16">
        <f t="shared" ca="1" si="2"/>
        <v>40</v>
      </c>
      <c r="N98" s="27">
        <v>40878</v>
      </c>
      <c r="O98" s="28">
        <f t="shared" si="3"/>
        <v>4</v>
      </c>
      <c r="P98" s="29">
        <v>1768</v>
      </c>
      <c r="Q98" s="30">
        <v>353.6</v>
      </c>
    </row>
    <row r="99" spans="1:17" s="31" customFormat="1" x14ac:dyDescent="0.3">
      <c r="A99" s="16">
        <v>117</v>
      </c>
      <c r="B99" s="17" t="s">
        <v>1046</v>
      </c>
      <c r="C99" s="17" t="s">
        <v>647</v>
      </c>
      <c r="D99" s="17" t="s">
        <v>714</v>
      </c>
      <c r="E99" s="16">
        <v>216</v>
      </c>
      <c r="F99" s="25" t="s">
        <v>1047</v>
      </c>
      <c r="G99" s="17" t="s">
        <v>1048</v>
      </c>
      <c r="H99" s="16">
        <v>41</v>
      </c>
      <c r="I99" s="17">
        <v>60324</v>
      </c>
      <c r="J99" s="17" t="s">
        <v>651</v>
      </c>
      <c r="K99" s="26" t="s">
        <v>1049</v>
      </c>
      <c r="L99" s="27">
        <v>24187</v>
      </c>
      <c r="M99" s="16">
        <f t="shared" ca="1" si="2"/>
        <v>55</v>
      </c>
      <c r="N99" s="27">
        <v>36188</v>
      </c>
      <c r="O99" s="28">
        <f t="shared" si="3"/>
        <v>17</v>
      </c>
      <c r="P99" s="29">
        <v>1848</v>
      </c>
      <c r="Q99" s="30">
        <v>369.6</v>
      </c>
    </row>
    <row r="100" spans="1:17" s="31" customFormat="1" x14ac:dyDescent="0.3">
      <c r="A100" s="16">
        <v>138</v>
      </c>
      <c r="B100" s="17" t="s">
        <v>1050</v>
      </c>
      <c r="C100" s="17" t="s">
        <v>41</v>
      </c>
      <c r="D100" s="17" t="s">
        <v>41</v>
      </c>
      <c r="E100" s="16">
        <v>237</v>
      </c>
      <c r="F100" s="25" t="s">
        <v>1051</v>
      </c>
      <c r="G100" s="17" t="s">
        <v>1052</v>
      </c>
      <c r="H100" s="16">
        <v>25</v>
      </c>
      <c r="I100" s="17">
        <v>65208</v>
      </c>
      <c r="J100" s="17" t="s">
        <v>417</v>
      </c>
      <c r="K100" s="26" t="s">
        <v>1053</v>
      </c>
      <c r="L100" s="27">
        <v>29426</v>
      </c>
      <c r="M100" s="16">
        <f t="shared" ca="1" si="2"/>
        <v>41</v>
      </c>
      <c r="N100" s="27">
        <v>37068</v>
      </c>
      <c r="O100" s="28">
        <f t="shared" si="3"/>
        <v>14</v>
      </c>
      <c r="P100" s="29">
        <v>2904.0000000000005</v>
      </c>
      <c r="Q100" s="30">
        <v>580.80000000000007</v>
      </c>
    </row>
    <row r="101" spans="1:17" s="31" customFormat="1" x14ac:dyDescent="0.3">
      <c r="A101" s="16">
        <v>115</v>
      </c>
      <c r="B101" s="17" t="s">
        <v>1054</v>
      </c>
      <c r="C101" s="17" t="s">
        <v>647</v>
      </c>
      <c r="D101" s="17" t="s">
        <v>648</v>
      </c>
      <c r="E101" s="16">
        <v>214</v>
      </c>
      <c r="F101" s="25" t="s">
        <v>1055</v>
      </c>
      <c r="G101" s="17" t="s">
        <v>1056</v>
      </c>
      <c r="H101" s="16">
        <v>45</v>
      </c>
      <c r="I101" s="17">
        <v>60322</v>
      </c>
      <c r="J101" s="17" t="s">
        <v>651</v>
      </c>
      <c r="K101" s="26" t="s">
        <v>1057</v>
      </c>
      <c r="L101" s="27">
        <v>28873</v>
      </c>
      <c r="M101" s="16">
        <f t="shared" ca="1" si="2"/>
        <v>42</v>
      </c>
      <c r="N101" s="27">
        <v>36165</v>
      </c>
      <c r="O101" s="28">
        <f t="shared" si="3"/>
        <v>17</v>
      </c>
      <c r="P101" s="29">
        <v>2288.0000000000005</v>
      </c>
      <c r="Q101" s="30">
        <v>457.60000000000014</v>
      </c>
    </row>
    <row r="102" spans="1:17" s="31" customFormat="1" x14ac:dyDescent="0.3">
      <c r="A102" s="16">
        <v>103</v>
      </c>
      <c r="B102" s="17" t="s">
        <v>1058</v>
      </c>
      <c r="C102" s="17" t="s">
        <v>731</v>
      </c>
      <c r="D102" s="17" t="s">
        <v>732</v>
      </c>
      <c r="E102" s="16">
        <v>202</v>
      </c>
      <c r="F102" s="25" t="s">
        <v>1059</v>
      </c>
      <c r="G102" s="17" t="s">
        <v>1060</v>
      </c>
      <c r="H102" s="16">
        <v>53</v>
      </c>
      <c r="I102" s="17">
        <v>60321</v>
      </c>
      <c r="J102" s="17" t="s">
        <v>651</v>
      </c>
      <c r="K102" s="26" t="s">
        <v>1061</v>
      </c>
      <c r="L102" s="27">
        <v>23037</v>
      </c>
      <c r="M102" s="16">
        <f t="shared" ca="1" si="2"/>
        <v>58</v>
      </c>
      <c r="N102" s="27">
        <v>35652</v>
      </c>
      <c r="O102" s="28">
        <f t="shared" si="3"/>
        <v>18</v>
      </c>
      <c r="P102" s="29">
        <v>3520</v>
      </c>
      <c r="Q102" s="30">
        <v>704</v>
      </c>
    </row>
    <row r="103" spans="1:17" s="31" customFormat="1" x14ac:dyDescent="0.3">
      <c r="A103" s="16">
        <v>129</v>
      </c>
      <c r="B103" s="17" t="s">
        <v>1062</v>
      </c>
      <c r="C103" s="17" t="s">
        <v>647</v>
      </c>
      <c r="D103" s="17" t="s">
        <v>714</v>
      </c>
      <c r="E103" s="16">
        <v>228</v>
      </c>
      <c r="F103" s="25" t="s">
        <v>1063</v>
      </c>
      <c r="G103" s="17" t="s">
        <v>1064</v>
      </c>
      <c r="H103" s="16">
        <v>37</v>
      </c>
      <c r="I103" s="17">
        <v>65205</v>
      </c>
      <c r="J103" s="17" t="s">
        <v>417</v>
      </c>
      <c r="K103" s="26" t="s">
        <v>1065</v>
      </c>
      <c r="L103" s="27">
        <v>27127</v>
      </c>
      <c r="M103" s="16">
        <f t="shared" ca="1" si="2"/>
        <v>47</v>
      </c>
      <c r="N103" s="27">
        <v>36794</v>
      </c>
      <c r="O103" s="28">
        <f t="shared" si="3"/>
        <v>15</v>
      </c>
      <c r="P103" s="29">
        <v>1848</v>
      </c>
      <c r="Q103" s="30">
        <v>369.6</v>
      </c>
    </row>
    <row r="104" spans="1:17" s="31" customFormat="1" x14ac:dyDescent="0.3">
      <c r="A104" s="16">
        <v>78</v>
      </c>
      <c r="B104" s="17" t="s">
        <v>1066</v>
      </c>
      <c r="C104" s="17" t="s">
        <v>647</v>
      </c>
      <c r="D104" s="17" t="s">
        <v>714</v>
      </c>
      <c r="E104" s="16">
        <v>177</v>
      </c>
      <c r="F104" s="25" t="s">
        <v>1063</v>
      </c>
      <c r="G104" s="17" t="s">
        <v>1067</v>
      </c>
      <c r="H104" s="16">
        <v>32</v>
      </c>
      <c r="I104" s="17">
        <v>55126</v>
      </c>
      <c r="J104" s="17" t="s">
        <v>450</v>
      </c>
      <c r="K104" s="26" t="s">
        <v>1068</v>
      </c>
      <c r="L104" s="27">
        <v>21584</v>
      </c>
      <c r="M104" s="16">
        <f t="shared" ca="1" si="2"/>
        <v>62</v>
      </c>
      <c r="N104" s="27">
        <v>35689</v>
      </c>
      <c r="O104" s="28">
        <f t="shared" si="3"/>
        <v>18</v>
      </c>
      <c r="P104" s="29">
        <v>2184</v>
      </c>
      <c r="Q104" s="30">
        <v>436.8</v>
      </c>
    </row>
    <row r="105" spans="1:17" s="31" customFormat="1" x14ac:dyDescent="0.3">
      <c r="A105" s="16">
        <v>26</v>
      </c>
      <c r="B105" s="17" t="s">
        <v>1069</v>
      </c>
      <c r="C105" s="17" t="s">
        <v>647</v>
      </c>
      <c r="D105" s="17" t="s">
        <v>648</v>
      </c>
      <c r="E105" s="16">
        <v>125</v>
      </c>
      <c r="F105" s="25" t="s">
        <v>1070</v>
      </c>
      <c r="G105" s="17" t="s">
        <v>1071</v>
      </c>
      <c r="H105" s="16">
        <v>32</v>
      </c>
      <c r="I105" s="17">
        <v>65204</v>
      </c>
      <c r="J105" s="17" t="s">
        <v>417</v>
      </c>
      <c r="K105" s="26" t="s">
        <v>1072</v>
      </c>
      <c r="L105" s="27">
        <v>22201</v>
      </c>
      <c r="M105" s="16">
        <f t="shared" ca="1" si="2"/>
        <v>61</v>
      </c>
      <c r="N105" s="27">
        <v>33124</v>
      </c>
      <c r="O105" s="28">
        <f t="shared" si="3"/>
        <v>25</v>
      </c>
      <c r="P105" s="29">
        <v>2704</v>
      </c>
      <c r="Q105" s="30">
        <v>540.80000000000007</v>
      </c>
    </row>
    <row r="106" spans="1:17" s="31" customFormat="1" x14ac:dyDescent="0.3">
      <c r="A106" s="16">
        <v>106</v>
      </c>
      <c r="B106" s="17" t="s">
        <v>1073</v>
      </c>
      <c r="C106" s="17" t="s">
        <v>647</v>
      </c>
      <c r="D106" s="17" t="s">
        <v>665</v>
      </c>
      <c r="E106" s="16">
        <v>205</v>
      </c>
      <c r="F106" s="25" t="s">
        <v>1074</v>
      </c>
      <c r="G106" s="17" t="s">
        <v>1075</v>
      </c>
      <c r="H106" s="16">
        <v>42</v>
      </c>
      <c r="I106" s="17">
        <v>65207</v>
      </c>
      <c r="J106" s="17" t="s">
        <v>417</v>
      </c>
      <c r="K106" s="26" t="s">
        <v>1076</v>
      </c>
      <c r="L106" s="27">
        <v>28456</v>
      </c>
      <c r="M106" s="16">
        <f t="shared" ca="1" si="2"/>
        <v>44</v>
      </c>
      <c r="N106" s="27">
        <v>35921</v>
      </c>
      <c r="O106" s="28">
        <f t="shared" si="3"/>
        <v>17</v>
      </c>
      <c r="P106" s="29">
        <v>2288.0000000000005</v>
      </c>
      <c r="Q106" s="30">
        <v>457.60000000000014</v>
      </c>
    </row>
    <row r="107" spans="1:17" s="31" customFormat="1" x14ac:dyDescent="0.3">
      <c r="A107" s="16">
        <v>42</v>
      </c>
      <c r="B107" s="17" t="s">
        <v>1077</v>
      </c>
      <c r="C107" s="17" t="s">
        <v>647</v>
      </c>
      <c r="D107" s="17" t="s">
        <v>665</v>
      </c>
      <c r="E107" s="16">
        <v>141</v>
      </c>
      <c r="F107" s="25" t="s">
        <v>1078</v>
      </c>
      <c r="G107" s="17" t="s">
        <v>1079</v>
      </c>
      <c r="H107" s="16">
        <v>18</v>
      </c>
      <c r="I107" s="17">
        <v>65204</v>
      </c>
      <c r="J107" s="17" t="s">
        <v>417</v>
      </c>
      <c r="K107" s="26" t="s">
        <v>1080</v>
      </c>
      <c r="L107" s="27">
        <v>22839</v>
      </c>
      <c r="M107" s="16">
        <f t="shared" ca="1" si="2"/>
        <v>59</v>
      </c>
      <c r="N107" s="27">
        <v>31346</v>
      </c>
      <c r="O107" s="28">
        <f t="shared" si="3"/>
        <v>30</v>
      </c>
      <c r="P107" s="29">
        <v>2704</v>
      </c>
      <c r="Q107" s="30">
        <v>540.80000000000007</v>
      </c>
    </row>
    <row r="108" spans="1:17" s="31" customFormat="1" x14ac:dyDescent="0.3">
      <c r="A108" s="16">
        <v>77</v>
      </c>
      <c r="B108" s="17" t="s">
        <v>1081</v>
      </c>
      <c r="C108" s="17" t="s">
        <v>647</v>
      </c>
      <c r="D108" s="17" t="s">
        <v>760</v>
      </c>
      <c r="E108" s="16">
        <v>176</v>
      </c>
      <c r="F108" s="25" t="s">
        <v>1082</v>
      </c>
      <c r="G108" s="17" t="s">
        <v>1083</v>
      </c>
      <c r="H108" s="16">
        <v>35</v>
      </c>
      <c r="I108" s="17">
        <v>60320</v>
      </c>
      <c r="J108" s="17" t="s">
        <v>651</v>
      </c>
      <c r="K108" s="26" t="s">
        <v>1084</v>
      </c>
      <c r="L108" s="27">
        <v>26598</v>
      </c>
      <c r="M108" s="16">
        <f t="shared" ca="1" si="2"/>
        <v>49</v>
      </c>
      <c r="N108" s="27">
        <v>34218</v>
      </c>
      <c r="O108" s="28">
        <f t="shared" si="3"/>
        <v>22</v>
      </c>
      <c r="P108" s="29">
        <v>2392</v>
      </c>
      <c r="Q108" s="30">
        <v>478.40000000000003</v>
      </c>
    </row>
    <row r="109" spans="1:17" x14ac:dyDescent="0.3">
      <c r="A109" s="16">
        <v>123</v>
      </c>
      <c r="B109" s="17" t="s">
        <v>1085</v>
      </c>
      <c r="C109" s="17" t="s">
        <v>654</v>
      </c>
      <c r="D109" s="17" t="s">
        <v>679</v>
      </c>
      <c r="E109" s="16">
        <v>222</v>
      </c>
      <c r="F109" s="25" t="s">
        <v>1086</v>
      </c>
      <c r="G109" s="17" t="s">
        <v>1087</v>
      </c>
      <c r="H109" s="16">
        <v>44</v>
      </c>
      <c r="I109" s="17">
        <v>65209</v>
      </c>
      <c r="J109" s="17" t="s">
        <v>417</v>
      </c>
      <c r="K109" s="26" t="s">
        <v>1088</v>
      </c>
      <c r="L109" s="27">
        <v>30288</v>
      </c>
      <c r="M109" s="16">
        <f t="shared" ca="1" si="2"/>
        <v>38</v>
      </c>
      <c r="N109" s="27">
        <v>36591</v>
      </c>
      <c r="O109" s="28">
        <f t="shared" si="3"/>
        <v>16</v>
      </c>
      <c r="P109" s="29">
        <v>1496.0000000000002</v>
      </c>
      <c r="Q109" s="30">
        <v>299.20000000000005</v>
      </c>
    </row>
    <row r="110" spans="1:17" s="31" customFormat="1" x14ac:dyDescent="0.3">
      <c r="A110" s="16">
        <v>105</v>
      </c>
      <c r="B110" s="17" t="s">
        <v>1089</v>
      </c>
      <c r="C110" s="17" t="s">
        <v>731</v>
      </c>
      <c r="D110" s="17" t="s">
        <v>732</v>
      </c>
      <c r="E110" s="16">
        <v>204</v>
      </c>
      <c r="F110" s="25" t="s">
        <v>1090</v>
      </c>
      <c r="G110" s="17" t="s">
        <v>1091</v>
      </c>
      <c r="H110" s="16">
        <v>22</v>
      </c>
      <c r="I110" s="17">
        <v>55299</v>
      </c>
      <c r="J110" s="17" t="s">
        <v>676</v>
      </c>
      <c r="K110" s="26" t="s">
        <v>1092</v>
      </c>
      <c r="L110" s="27">
        <v>25423</v>
      </c>
      <c r="M110" s="16">
        <f t="shared" ca="1" si="2"/>
        <v>52</v>
      </c>
      <c r="N110" s="27">
        <v>35912</v>
      </c>
      <c r="O110" s="28">
        <f t="shared" si="3"/>
        <v>17</v>
      </c>
      <c r="P110" s="29">
        <v>3520</v>
      </c>
      <c r="Q110" s="30">
        <v>704</v>
      </c>
    </row>
    <row r="111" spans="1:17" s="31" customFormat="1" x14ac:dyDescent="0.3">
      <c r="A111" s="16">
        <v>54</v>
      </c>
      <c r="B111" s="17" t="s">
        <v>1093</v>
      </c>
      <c r="C111" s="17" t="s">
        <v>647</v>
      </c>
      <c r="D111" s="17" t="s">
        <v>660</v>
      </c>
      <c r="E111" s="16">
        <v>153</v>
      </c>
      <c r="F111" s="25" t="s">
        <v>1094</v>
      </c>
      <c r="G111" s="17" t="s">
        <v>1095</v>
      </c>
      <c r="H111" s="16">
        <v>38</v>
      </c>
      <c r="I111" s="17">
        <v>64296</v>
      </c>
      <c r="J111" s="17" t="s">
        <v>473</v>
      </c>
      <c r="K111" s="26" t="s">
        <v>1096</v>
      </c>
      <c r="L111" s="27">
        <v>20274</v>
      </c>
      <c r="M111" s="16">
        <f t="shared" ca="1" si="2"/>
        <v>66</v>
      </c>
      <c r="N111" s="27">
        <v>32444</v>
      </c>
      <c r="O111" s="28">
        <f t="shared" si="3"/>
        <v>27</v>
      </c>
      <c r="P111" s="29">
        <v>2704</v>
      </c>
      <c r="Q111" s="30">
        <v>540.80000000000007</v>
      </c>
    </row>
    <row r="112" spans="1:17" s="31" customFormat="1" x14ac:dyDescent="0.3">
      <c r="A112" s="16">
        <v>96</v>
      </c>
      <c r="B112" s="17" t="s">
        <v>1097</v>
      </c>
      <c r="C112" s="17" t="s">
        <v>647</v>
      </c>
      <c r="D112" s="17" t="s">
        <v>660</v>
      </c>
      <c r="E112" s="16">
        <v>195</v>
      </c>
      <c r="F112" s="25" t="s">
        <v>1098</v>
      </c>
      <c r="G112" s="17" t="s">
        <v>1099</v>
      </c>
      <c r="H112" s="16">
        <v>49</v>
      </c>
      <c r="I112" s="17">
        <v>65203</v>
      </c>
      <c r="J112" s="17" t="s">
        <v>417</v>
      </c>
      <c r="K112" s="26" t="s">
        <v>1100</v>
      </c>
      <c r="L112" s="27">
        <v>26768</v>
      </c>
      <c r="M112" s="16">
        <f t="shared" ca="1" si="2"/>
        <v>48</v>
      </c>
      <c r="N112" s="27">
        <v>35380</v>
      </c>
      <c r="O112" s="28">
        <f t="shared" si="3"/>
        <v>19</v>
      </c>
      <c r="P112" s="29">
        <v>2704</v>
      </c>
      <c r="Q112" s="30">
        <v>540.80000000000007</v>
      </c>
    </row>
    <row r="113" spans="1:17" s="31" customFormat="1" x14ac:dyDescent="0.3">
      <c r="A113" s="16">
        <v>45</v>
      </c>
      <c r="B113" s="17" t="s">
        <v>1101</v>
      </c>
      <c r="C113" s="17" t="s">
        <v>647</v>
      </c>
      <c r="D113" s="17" t="s">
        <v>665</v>
      </c>
      <c r="E113" s="16">
        <v>144</v>
      </c>
      <c r="F113" s="25" t="s">
        <v>1102</v>
      </c>
      <c r="G113" s="17" t="s">
        <v>1103</v>
      </c>
      <c r="H113" s="16">
        <v>50</v>
      </c>
      <c r="I113" s="17">
        <v>65203</v>
      </c>
      <c r="J113" s="17" t="s">
        <v>417</v>
      </c>
      <c r="K113" s="26" t="s">
        <v>1104</v>
      </c>
      <c r="L113" s="27">
        <v>22091</v>
      </c>
      <c r="M113" s="16">
        <f t="shared" ca="1" si="2"/>
        <v>61</v>
      </c>
      <c r="N113" s="27">
        <v>31565</v>
      </c>
      <c r="O113" s="28">
        <f t="shared" si="3"/>
        <v>29</v>
      </c>
      <c r="P113" s="29">
        <v>2704</v>
      </c>
      <c r="Q113" s="30">
        <v>540.80000000000007</v>
      </c>
    </row>
    <row r="114" spans="1:17" s="31" customFormat="1" x14ac:dyDescent="0.3">
      <c r="A114" s="16">
        <v>95</v>
      </c>
      <c r="B114" s="17" t="s">
        <v>1105</v>
      </c>
      <c r="C114" s="17" t="s">
        <v>647</v>
      </c>
      <c r="D114" s="17" t="s">
        <v>660</v>
      </c>
      <c r="E114" s="16">
        <v>194</v>
      </c>
      <c r="F114" s="25" t="s">
        <v>1106</v>
      </c>
      <c r="G114" s="17" t="s">
        <v>1107</v>
      </c>
      <c r="H114" s="16">
        <v>13</v>
      </c>
      <c r="I114" s="17">
        <v>65205</v>
      </c>
      <c r="J114" s="17" t="s">
        <v>417</v>
      </c>
      <c r="K114" s="26" t="s">
        <v>1108</v>
      </c>
      <c r="L114" s="27">
        <v>27862</v>
      </c>
      <c r="M114" s="16">
        <f t="shared" ca="1" si="2"/>
        <v>45</v>
      </c>
      <c r="N114" s="27">
        <v>35338</v>
      </c>
      <c r="O114" s="28">
        <f t="shared" si="3"/>
        <v>19</v>
      </c>
      <c r="P114" s="29">
        <v>2704</v>
      </c>
      <c r="Q114" s="30">
        <v>540.80000000000007</v>
      </c>
    </row>
    <row r="115" spans="1:17" s="31" customFormat="1" x14ac:dyDescent="0.3">
      <c r="A115" s="16">
        <v>137</v>
      </c>
      <c r="B115" s="17" t="s">
        <v>1109</v>
      </c>
      <c r="C115" s="17" t="s">
        <v>647</v>
      </c>
      <c r="D115" s="17" t="s">
        <v>648</v>
      </c>
      <c r="E115" s="16">
        <v>236</v>
      </c>
      <c r="F115" s="25" t="s">
        <v>1110</v>
      </c>
      <c r="G115" s="17" t="s">
        <v>1111</v>
      </c>
      <c r="H115" s="16">
        <v>6</v>
      </c>
      <c r="I115" s="17">
        <v>60311</v>
      </c>
      <c r="J115" s="17" t="s">
        <v>651</v>
      </c>
      <c r="K115" s="26" t="s">
        <v>1112</v>
      </c>
      <c r="L115" s="27">
        <v>30316</v>
      </c>
      <c r="M115" s="16">
        <f t="shared" ca="1" si="2"/>
        <v>38</v>
      </c>
      <c r="N115" s="27">
        <v>37043</v>
      </c>
      <c r="O115" s="28">
        <f t="shared" si="3"/>
        <v>14</v>
      </c>
      <c r="P115" s="29">
        <v>2288.0000000000005</v>
      </c>
      <c r="Q115" s="30">
        <v>457.60000000000014</v>
      </c>
    </row>
    <row r="116" spans="1:17" s="31" customFormat="1" x14ac:dyDescent="0.3">
      <c r="A116" s="16">
        <v>122</v>
      </c>
      <c r="B116" s="17" t="s">
        <v>1113</v>
      </c>
      <c r="C116" s="17" t="s">
        <v>647</v>
      </c>
      <c r="D116" s="17" t="s">
        <v>648</v>
      </c>
      <c r="E116" s="16">
        <v>221</v>
      </c>
      <c r="F116" s="25" t="s">
        <v>1114</v>
      </c>
      <c r="G116" s="17" t="s">
        <v>1115</v>
      </c>
      <c r="H116" s="16">
        <v>11</v>
      </c>
      <c r="I116" s="17">
        <v>60323</v>
      </c>
      <c r="J116" s="17" t="s">
        <v>651</v>
      </c>
      <c r="K116" s="26" t="s">
        <v>1116</v>
      </c>
      <c r="L116" s="27">
        <v>27906</v>
      </c>
      <c r="M116" s="16">
        <f t="shared" ca="1" si="2"/>
        <v>45</v>
      </c>
      <c r="N116" s="27">
        <v>36560</v>
      </c>
      <c r="O116" s="28">
        <f t="shared" si="3"/>
        <v>16</v>
      </c>
      <c r="P116" s="29">
        <v>2288.0000000000005</v>
      </c>
      <c r="Q116" s="30">
        <v>457.60000000000014</v>
      </c>
    </row>
    <row r="117" spans="1:17" s="31" customFormat="1" x14ac:dyDescent="0.3">
      <c r="A117" s="16">
        <v>104</v>
      </c>
      <c r="B117" s="17" t="s">
        <v>1117</v>
      </c>
      <c r="C117" s="17" t="s">
        <v>647</v>
      </c>
      <c r="D117" s="17" t="s">
        <v>648</v>
      </c>
      <c r="E117" s="16">
        <v>203</v>
      </c>
      <c r="F117" s="25" t="s">
        <v>1118</v>
      </c>
      <c r="G117" s="17" t="s">
        <v>1119</v>
      </c>
      <c r="H117" s="16">
        <v>30</v>
      </c>
      <c r="I117" s="17">
        <v>65201</v>
      </c>
      <c r="J117" s="17" t="s">
        <v>417</v>
      </c>
      <c r="K117" s="26" t="s">
        <v>1120</v>
      </c>
      <c r="L117" s="27">
        <v>26778</v>
      </c>
      <c r="M117" s="16">
        <f t="shared" ca="1" si="2"/>
        <v>48</v>
      </c>
      <c r="N117" s="27">
        <v>35707</v>
      </c>
      <c r="O117" s="28">
        <f t="shared" si="3"/>
        <v>18</v>
      </c>
      <c r="P117" s="29">
        <v>2288.0000000000005</v>
      </c>
      <c r="Q117" s="30">
        <v>457.60000000000014</v>
      </c>
    </row>
    <row r="118" spans="1:17" s="31" customFormat="1" x14ac:dyDescent="0.3">
      <c r="A118" s="16">
        <v>133</v>
      </c>
      <c r="B118" s="17" t="s">
        <v>1121</v>
      </c>
      <c r="C118" s="17" t="s">
        <v>647</v>
      </c>
      <c r="D118" s="17" t="s">
        <v>660</v>
      </c>
      <c r="E118" s="16">
        <v>232</v>
      </c>
      <c r="F118" s="25" t="s">
        <v>1122</v>
      </c>
      <c r="G118" s="17" t="s">
        <v>1123</v>
      </c>
      <c r="H118" s="16">
        <v>50</v>
      </c>
      <c r="I118" s="17">
        <v>55129</v>
      </c>
      <c r="J118" s="17" t="s">
        <v>450</v>
      </c>
      <c r="K118" s="26" t="s">
        <v>1124</v>
      </c>
      <c r="L118" s="27">
        <v>29497</v>
      </c>
      <c r="M118" s="16">
        <f t="shared" ca="1" si="2"/>
        <v>41</v>
      </c>
      <c r="N118" s="27">
        <v>36910</v>
      </c>
      <c r="O118" s="28">
        <f t="shared" si="3"/>
        <v>15</v>
      </c>
      <c r="P118" s="29">
        <v>2288.0000000000005</v>
      </c>
      <c r="Q118" s="30">
        <v>457.60000000000014</v>
      </c>
    </row>
    <row r="119" spans="1:17" s="31" customFormat="1" x14ac:dyDescent="0.3">
      <c r="A119" s="16">
        <v>25</v>
      </c>
      <c r="B119" s="17" t="s">
        <v>1125</v>
      </c>
      <c r="C119" s="17" t="s">
        <v>654</v>
      </c>
      <c r="D119" s="17" t="s">
        <v>655</v>
      </c>
      <c r="E119" s="16">
        <v>124</v>
      </c>
      <c r="F119" s="25" t="s">
        <v>1126</v>
      </c>
      <c r="G119" s="17" t="s">
        <v>1127</v>
      </c>
      <c r="H119" s="16">
        <v>60</v>
      </c>
      <c r="I119" s="17">
        <v>60311</v>
      </c>
      <c r="J119" s="17" t="s">
        <v>651</v>
      </c>
      <c r="K119" s="26" t="s">
        <v>1128</v>
      </c>
      <c r="L119" s="27">
        <v>20639</v>
      </c>
      <c r="M119" s="16">
        <f t="shared" ca="1" si="2"/>
        <v>65</v>
      </c>
      <c r="N119" s="27">
        <v>28928</v>
      </c>
      <c r="O119" s="28">
        <f t="shared" si="3"/>
        <v>37</v>
      </c>
      <c r="P119" s="29">
        <v>4160</v>
      </c>
      <c r="Q119" s="30">
        <v>832</v>
      </c>
    </row>
    <row r="120" spans="1:17" s="31" customFormat="1" x14ac:dyDescent="0.3">
      <c r="A120" s="16">
        <v>132</v>
      </c>
      <c r="B120" s="17" t="s">
        <v>1129</v>
      </c>
      <c r="C120" s="17" t="s">
        <v>654</v>
      </c>
      <c r="D120" s="17" t="s">
        <v>655</v>
      </c>
      <c r="E120" s="16">
        <v>231</v>
      </c>
      <c r="F120" s="25" t="s">
        <v>1130</v>
      </c>
      <c r="G120" s="17" t="s">
        <v>1131</v>
      </c>
      <c r="H120" s="16">
        <v>32</v>
      </c>
      <c r="I120" s="17">
        <v>65205</v>
      </c>
      <c r="J120" s="17" t="s">
        <v>417</v>
      </c>
      <c r="K120" s="26" t="s">
        <v>1132</v>
      </c>
      <c r="L120" s="27">
        <v>29113</v>
      </c>
      <c r="M120" s="16">
        <f t="shared" ca="1" si="2"/>
        <v>42</v>
      </c>
      <c r="N120" s="27">
        <v>36866</v>
      </c>
      <c r="O120" s="28">
        <f t="shared" si="3"/>
        <v>15</v>
      </c>
      <c r="P120" s="29">
        <v>3520</v>
      </c>
      <c r="Q120" s="30">
        <v>704</v>
      </c>
    </row>
    <row r="121" spans="1:17" s="31" customFormat="1" x14ac:dyDescent="0.3">
      <c r="A121" s="16">
        <v>68</v>
      </c>
      <c r="B121" s="17" t="s">
        <v>1133</v>
      </c>
      <c r="C121" s="17" t="s">
        <v>647</v>
      </c>
      <c r="D121" s="17" t="s">
        <v>648</v>
      </c>
      <c r="E121" s="16">
        <v>167</v>
      </c>
      <c r="F121" s="25" t="s">
        <v>1134</v>
      </c>
      <c r="G121" s="17" t="s">
        <v>1135</v>
      </c>
      <c r="H121" s="16">
        <v>66</v>
      </c>
      <c r="I121" s="17">
        <v>64293</v>
      </c>
      <c r="J121" s="17" t="s">
        <v>473</v>
      </c>
      <c r="K121" s="26" t="s">
        <v>1136</v>
      </c>
      <c r="L121" s="27">
        <v>23198</v>
      </c>
      <c r="M121" s="16">
        <f t="shared" ca="1" si="2"/>
        <v>58</v>
      </c>
      <c r="N121" s="27">
        <v>33532</v>
      </c>
      <c r="O121" s="28">
        <f t="shared" si="3"/>
        <v>24</v>
      </c>
      <c r="P121" s="29">
        <v>2704</v>
      </c>
      <c r="Q121" s="30">
        <v>540.80000000000007</v>
      </c>
    </row>
    <row r="122" spans="1:17" s="31" customFormat="1" x14ac:dyDescent="0.3">
      <c r="A122" s="16">
        <v>102</v>
      </c>
      <c r="B122" s="17" t="s">
        <v>1137</v>
      </c>
      <c r="C122" s="17" t="s">
        <v>647</v>
      </c>
      <c r="D122" s="17" t="s">
        <v>648</v>
      </c>
      <c r="E122" s="16">
        <v>201</v>
      </c>
      <c r="F122" s="25" t="s">
        <v>1138</v>
      </c>
      <c r="G122" s="17" t="s">
        <v>1139</v>
      </c>
      <c r="H122" s="16">
        <v>45</v>
      </c>
      <c r="I122" s="17">
        <v>60315</v>
      </c>
      <c r="J122" s="17" t="s">
        <v>651</v>
      </c>
      <c r="K122" s="26" t="s">
        <v>1140</v>
      </c>
      <c r="L122" s="27">
        <v>24656</v>
      </c>
      <c r="M122" s="16">
        <f t="shared" ca="1" si="2"/>
        <v>54</v>
      </c>
      <c r="N122" s="27">
        <v>35595</v>
      </c>
      <c r="O122" s="28">
        <f t="shared" si="3"/>
        <v>18</v>
      </c>
      <c r="P122" s="29">
        <v>2288.0000000000005</v>
      </c>
      <c r="Q122" s="30">
        <v>457.60000000000014</v>
      </c>
    </row>
    <row r="123" spans="1:17" s="31" customFormat="1" x14ac:dyDescent="0.3">
      <c r="A123" s="16">
        <v>57</v>
      </c>
      <c r="B123" s="17" t="s">
        <v>1141</v>
      </c>
      <c r="C123" s="17" t="s">
        <v>647</v>
      </c>
      <c r="D123" s="17" t="s">
        <v>760</v>
      </c>
      <c r="E123" s="16">
        <v>156</v>
      </c>
      <c r="F123" s="25" t="s">
        <v>1142</v>
      </c>
      <c r="G123" s="17" t="s">
        <v>1143</v>
      </c>
      <c r="H123" s="16">
        <v>63</v>
      </c>
      <c r="I123" s="17">
        <v>65208</v>
      </c>
      <c r="J123" s="17" t="s">
        <v>417</v>
      </c>
      <c r="K123" s="26" t="s">
        <v>1144</v>
      </c>
      <c r="L123" s="27">
        <v>26624</v>
      </c>
      <c r="M123" s="16">
        <f t="shared" ca="1" si="2"/>
        <v>49</v>
      </c>
      <c r="N123" s="27">
        <v>32519</v>
      </c>
      <c r="O123" s="28">
        <f t="shared" si="3"/>
        <v>27</v>
      </c>
      <c r="P123" s="29">
        <v>2392</v>
      </c>
      <c r="Q123" s="30">
        <v>478.40000000000003</v>
      </c>
    </row>
    <row r="124" spans="1:17" s="31" customFormat="1" x14ac:dyDescent="0.3">
      <c r="A124" s="16">
        <v>112</v>
      </c>
      <c r="B124" s="17" t="s">
        <v>1145</v>
      </c>
      <c r="C124" s="17" t="s">
        <v>647</v>
      </c>
      <c r="D124" s="17" t="s">
        <v>660</v>
      </c>
      <c r="E124" s="16">
        <v>211</v>
      </c>
      <c r="F124" s="25" t="s">
        <v>1146</v>
      </c>
      <c r="G124" s="17" t="s">
        <v>1147</v>
      </c>
      <c r="H124" s="16">
        <v>10</v>
      </c>
      <c r="I124" s="17">
        <v>65206</v>
      </c>
      <c r="J124" s="17" t="s">
        <v>417</v>
      </c>
      <c r="K124" s="26" t="s">
        <v>1148</v>
      </c>
      <c r="L124" s="27">
        <v>27977</v>
      </c>
      <c r="M124" s="16">
        <f t="shared" ca="1" si="2"/>
        <v>45</v>
      </c>
      <c r="N124" s="27">
        <v>36060</v>
      </c>
      <c r="O124" s="28">
        <f t="shared" si="3"/>
        <v>17</v>
      </c>
      <c r="P124" s="29">
        <v>2288.0000000000005</v>
      </c>
      <c r="Q124" s="30">
        <v>457.60000000000014</v>
      </c>
    </row>
    <row r="125" spans="1:17" s="31" customFormat="1" x14ac:dyDescent="0.3">
      <c r="A125" s="16">
        <v>119</v>
      </c>
      <c r="B125" s="17" t="s">
        <v>1149</v>
      </c>
      <c r="C125" s="17" t="s">
        <v>647</v>
      </c>
      <c r="D125" s="17" t="s">
        <v>648</v>
      </c>
      <c r="E125" s="16">
        <v>218</v>
      </c>
      <c r="F125" s="25" t="s">
        <v>1150</v>
      </c>
      <c r="G125" s="17" t="s">
        <v>1151</v>
      </c>
      <c r="H125" s="16">
        <v>27</v>
      </c>
      <c r="I125" s="17">
        <v>60310</v>
      </c>
      <c r="J125" s="17" t="s">
        <v>651</v>
      </c>
      <c r="K125" s="26" t="s">
        <v>1152</v>
      </c>
      <c r="L125" s="27">
        <v>23534</v>
      </c>
      <c r="M125" s="16">
        <f t="shared" ca="1" si="2"/>
        <v>57</v>
      </c>
      <c r="N125" s="27">
        <v>36336</v>
      </c>
      <c r="O125" s="28">
        <f t="shared" si="3"/>
        <v>16</v>
      </c>
      <c r="P125" s="29">
        <v>2288.0000000000005</v>
      </c>
      <c r="Q125" s="30">
        <v>457.60000000000014</v>
      </c>
    </row>
    <row r="126" spans="1:17" x14ac:dyDescent="0.3">
      <c r="A126" s="16">
        <v>24</v>
      </c>
      <c r="B126" s="17" t="s">
        <v>1153</v>
      </c>
      <c r="C126" s="17" t="s">
        <v>654</v>
      </c>
      <c r="D126" s="17" t="s">
        <v>679</v>
      </c>
      <c r="E126" s="16">
        <v>123</v>
      </c>
      <c r="F126" s="25" t="s">
        <v>1154</v>
      </c>
      <c r="G126" s="17" t="s">
        <v>1155</v>
      </c>
      <c r="H126" s="16">
        <v>23</v>
      </c>
      <c r="I126" s="17">
        <v>64291</v>
      </c>
      <c r="J126" s="17" t="s">
        <v>473</v>
      </c>
      <c r="K126" s="26" t="s">
        <v>1156</v>
      </c>
      <c r="L126" s="27">
        <v>21430</v>
      </c>
      <c r="M126" s="16">
        <f t="shared" ca="1" si="2"/>
        <v>63</v>
      </c>
      <c r="N126" s="27">
        <v>28922</v>
      </c>
      <c r="O126" s="28">
        <f t="shared" si="3"/>
        <v>37</v>
      </c>
      <c r="P126" s="29">
        <v>1768</v>
      </c>
      <c r="Q126" s="30">
        <v>353.6</v>
      </c>
    </row>
    <row r="127" spans="1:17" s="31" customFormat="1" x14ac:dyDescent="0.3">
      <c r="A127" s="16">
        <v>38</v>
      </c>
      <c r="B127" s="17" t="s">
        <v>1157</v>
      </c>
      <c r="C127" s="17" t="s">
        <v>696</v>
      </c>
      <c r="D127" s="17" t="s">
        <v>1158</v>
      </c>
      <c r="E127" s="16">
        <v>137</v>
      </c>
      <c r="F127" s="25" t="s">
        <v>1159</v>
      </c>
      <c r="G127" s="17" t="s">
        <v>1160</v>
      </c>
      <c r="H127" s="16">
        <v>33</v>
      </c>
      <c r="I127" s="17">
        <v>64299</v>
      </c>
      <c r="J127" s="17" t="s">
        <v>473</v>
      </c>
      <c r="K127" s="26" t="s">
        <v>1161</v>
      </c>
      <c r="L127" s="27">
        <v>20429</v>
      </c>
      <c r="M127" s="16">
        <f t="shared" ca="1" si="2"/>
        <v>65</v>
      </c>
      <c r="N127" s="27">
        <v>31178</v>
      </c>
      <c r="O127" s="28">
        <f t="shared" si="3"/>
        <v>30</v>
      </c>
      <c r="P127" s="29">
        <v>3432</v>
      </c>
      <c r="Q127" s="30">
        <v>686.40000000000009</v>
      </c>
    </row>
    <row r="128" spans="1:17" s="31" customFormat="1" x14ac:dyDescent="0.3">
      <c r="A128" s="16">
        <v>140</v>
      </c>
      <c r="B128" s="17" t="s">
        <v>1162</v>
      </c>
      <c r="C128" s="17" t="s">
        <v>647</v>
      </c>
      <c r="D128" s="17" t="s">
        <v>665</v>
      </c>
      <c r="E128" s="16">
        <v>239</v>
      </c>
      <c r="F128" s="25" t="s">
        <v>1163</v>
      </c>
      <c r="G128" s="17" t="s">
        <v>1164</v>
      </c>
      <c r="H128" s="16">
        <v>44</v>
      </c>
      <c r="I128" s="17">
        <v>60313</v>
      </c>
      <c r="J128" s="17" t="s">
        <v>651</v>
      </c>
      <c r="K128" s="26" t="s">
        <v>1165</v>
      </c>
      <c r="L128" s="27">
        <v>28898</v>
      </c>
      <c r="M128" s="16">
        <f t="shared" ca="1" si="2"/>
        <v>42</v>
      </c>
      <c r="N128" s="27">
        <v>37146</v>
      </c>
      <c r="O128" s="28">
        <f t="shared" si="3"/>
        <v>14</v>
      </c>
      <c r="P128" s="29">
        <v>2288.0000000000005</v>
      </c>
      <c r="Q128" s="30">
        <v>457.60000000000014</v>
      </c>
    </row>
    <row r="129" spans="1:17" s="31" customFormat="1" x14ac:dyDescent="0.3">
      <c r="A129" s="16">
        <v>99</v>
      </c>
      <c r="B129" s="17" t="s">
        <v>1166</v>
      </c>
      <c r="C129" s="17" t="s">
        <v>696</v>
      </c>
      <c r="D129" s="17" t="s">
        <v>781</v>
      </c>
      <c r="E129" s="16">
        <v>198</v>
      </c>
      <c r="F129" s="25" t="s">
        <v>1167</v>
      </c>
      <c r="G129" s="17" t="s">
        <v>1168</v>
      </c>
      <c r="H129" s="16">
        <v>14</v>
      </c>
      <c r="I129" s="17">
        <v>55124</v>
      </c>
      <c r="J129" s="17" t="s">
        <v>450</v>
      </c>
      <c r="K129" s="26" t="s">
        <v>1169</v>
      </c>
      <c r="L129" s="27">
        <v>27355</v>
      </c>
      <c r="M129" s="16">
        <f t="shared" ca="1" si="2"/>
        <v>47</v>
      </c>
      <c r="N129" s="27">
        <v>38460</v>
      </c>
      <c r="O129" s="28">
        <f t="shared" si="3"/>
        <v>10</v>
      </c>
      <c r="P129" s="29">
        <v>3848</v>
      </c>
      <c r="Q129" s="30">
        <v>769.6</v>
      </c>
    </row>
    <row r="130" spans="1:17" s="31" customFormat="1" x14ac:dyDescent="0.3">
      <c r="A130" s="16">
        <v>94</v>
      </c>
      <c r="B130" s="17" t="s">
        <v>1170</v>
      </c>
      <c r="C130" s="17" t="s">
        <v>647</v>
      </c>
      <c r="D130" s="17" t="s">
        <v>665</v>
      </c>
      <c r="E130" s="16">
        <v>193</v>
      </c>
      <c r="F130" s="25" t="s">
        <v>1171</v>
      </c>
      <c r="G130" s="17" t="s">
        <v>1172</v>
      </c>
      <c r="H130" s="16">
        <v>5</v>
      </c>
      <c r="I130" s="17">
        <v>60323</v>
      </c>
      <c r="J130" s="17" t="s">
        <v>651</v>
      </c>
      <c r="K130" s="26" t="s">
        <v>1173</v>
      </c>
      <c r="L130" s="27">
        <v>22755</v>
      </c>
      <c r="M130" s="16">
        <f t="shared" ca="1" si="2"/>
        <v>59</v>
      </c>
      <c r="N130" s="27">
        <v>35314</v>
      </c>
      <c r="O130" s="28">
        <f t="shared" si="3"/>
        <v>19</v>
      </c>
      <c r="P130" s="29">
        <v>2704</v>
      </c>
      <c r="Q130" s="30">
        <v>540.80000000000007</v>
      </c>
    </row>
    <row r="131" spans="1:17" s="31" customFormat="1" x14ac:dyDescent="0.3">
      <c r="A131" s="16">
        <v>27</v>
      </c>
      <c r="B131" s="17" t="s">
        <v>1174</v>
      </c>
      <c r="C131" s="17" t="s">
        <v>731</v>
      </c>
      <c r="D131" s="17" t="s">
        <v>732</v>
      </c>
      <c r="E131" s="16">
        <v>126</v>
      </c>
      <c r="F131" s="25" t="s">
        <v>1175</v>
      </c>
      <c r="G131" s="17" t="s">
        <v>1176</v>
      </c>
      <c r="H131" s="16">
        <v>50</v>
      </c>
      <c r="I131" s="17">
        <v>65203</v>
      </c>
      <c r="J131" s="17" t="s">
        <v>417</v>
      </c>
      <c r="K131" s="26" t="s">
        <v>1177</v>
      </c>
      <c r="L131" s="27">
        <v>23307</v>
      </c>
      <c r="M131" s="16">
        <f t="shared" ca="1" si="2"/>
        <v>58</v>
      </c>
      <c r="N131" s="27">
        <v>36210</v>
      </c>
      <c r="O131" s="28">
        <f t="shared" si="3"/>
        <v>17</v>
      </c>
      <c r="P131" s="29">
        <v>4160</v>
      </c>
      <c r="Q131" s="30">
        <v>832</v>
      </c>
    </row>
    <row r="132" spans="1:17" s="31" customFormat="1" x14ac:dyDescent="0.3">
      <c r="A132" s="16">
        <v>148</v>
      </c>
      <c r="B132" s="17" t="s">
        <v>1178</v>
      </c>
      <c r="C132" s="17" t="s">
        <v>41</v>
      </c>
      <c r="D132" s="17" t="s">
        <v>41</v>
      </c>
      <c r="E132" s="16">
        <v>247</v>
      </c>
      <c r="F132" s="25" t="s">
        <v>1179</v>
      </c>
      <c r="G132" s="17" t="s">
        <v>1180</v>
      </c>
      <c r="H132" s="16">
        <v>13</v>
      </c>
      <c r="I132" s="17">
        <v>60324</v>
      </c>
      <c r="J132" s="17" t="s">
        <v>651</v>
      </c>
      <c r="K132" s="26" t="s">
        <v>1181</v>
      </c>
      <c r="L132" s="27">
        <v>29367</v>
      </c>
      <c r="M132" s="16">
        <f t="shared" ca="1" si="2"/>
        <v>41</v>
      </c>
      <c r="N132" s="27">
        <v>37527</v>
      </c>
      <c r="O132" s="28">
        <f t="shared" si="3"/>
        <v>13</v>
      </c>
      <c r="P132" s="29">
        <v>2640</v>
      </c>
      <c r="Q132" s="30">
        <v>528</v>
      </c>
    </row>
    <row r="133" spans="1:17" s="31" customFormat="1" x14ac:dyDescent="0.3">
      <c r="A133" s="16">
        <v>31</v>
      </c>
      <c r="B133" s="17" t="s">
        <v>1182</v>
      </c>
      <c r="C133" s="17" t="s">
        <v>696</v>
      </c>
      <c r="D133" s="17" t="s">
        <v>697</v>
      </c>
      <c r="E133" s="16">
        <v>130</v>
      </c>
      <c r="F133" s="25" t="s">
        <v>1183</v>
      </c>
      <c r="G133" s="17" t="s">
        <v>1184</v>
      </c>
      <c r="H133" s="16">
        <v>11</v>
      </c>
      <c r="I133" s="17">
        <v>60318</v>
      </c>
      <c r="J133" s="17" t="s">
        <v>651</v>
      </c>
      <c r="K133" s="26" t="s">
        <v>1185</v>
      </c>
      <c r="L133" s="27">
        <v>25907</v>
      </c>
      <c r="M133" s="16">
        <f t="shared" ref="M133:M153" ca="1" si="4">DATEDIF(L133,TODAY(),"Y")</f>
        <v>50</v>
      </c>
      <c r="N133" s="27">
        <v>38085</v>
      </c>
      <c r="O133" s="28">
        <f t="shared" ref="O133:O153" si="5">DATEDIF(N133,$B$1,"Y")</f>
        <v>12</v>
      </c>
      <c r="P133" s="29">
        <v>3640</v>
      </c>
      <c r="Q133" s="30">
        <v>728</v>
      </c>
    </row>
    <row r="134" spans="1:17" x14ac:dyDescent="0.3">
      <c r="A134" s="16">
        <v>79</v>
      </c>
      <c r="B134" s="17" t="s">
        <v>1186</v>
      </c>
      <c r="C134" s="17" t="s">
        <v>654</v>
      </c>
      <c r="D134" s="17" t="s">
        <v>679</v>
      </c>
      <c r="E134" s="16">
        <v>178</v>
      </c>
      <c r="F134" s="25" t="s">
        <v>1187</v>
      </c>
      <c r="G134" s="17" t="s">
        <v>1188</v>
      </c>
      <c r="H134" s="16">
        <v>22</v>
      </c>
      <c r="I134" s="17">
        <v>60311</v>
      </c>
      <c r="J134" s="17" t="s">
        <v>651</v>
      </c>
      <c r="K134" s="26" t="s">
        <v>1189</v>
      </c>
      <c r="L134" s="27">
        <v>23979</v>
      </c>
      <c r="M134" s="16">
        <f t="shared" ca="1" si="4"/>
        <v>56</v>
      </c>
      <c r="N134" s="27">
        <v>34233</v>
      </c>
      <c r="O134" s="28">
        <f t="shared" si="5"/>
        <v>22</v>
      </c>
      <c r="P134" s="29">
        <v>1768</v>
      </c>
      <c r="Q134" s="30">
        <v>353.6</v>
      </c>
    </row>
    <row r="135" spans="1:17" s="31" customFormat="1" x14ac:dyDescent="0.3">
      <c r="A135" s="16">
        <v>39</v>
      </c>
      <c r="B135" s="17" t="s">
        <v>1190</v>
      </c>
      <c r="C135" s="17" t="s">
        <v>654</v>
      </c>
      <c r="D135" s="17" t="s">
        <v>655</v>
      </c>
      <c r="E135" s="16">
        <v>138</v>
      </c>
      <c r="F135" s="25" t="s">
        <v>1191</v>
      </c>
      <c r="G135" s="17" t="s">
        <v>1192</v>
      </c>
      <c r="H135" s="16">
        <v>11</v>
      </c>
      <c r="I135" s="17">
        <v>60320</v>
      </c>
      <c r="J135" s="17" t="s">
        <v>651</v>
      </c>
      <c r="K135" s="26" t="s">
        <v>1193</v>
      </c>
      <c r="L135" s="27">
        <v>23289</v>
      </c>
      <c r="M135" s="16">
        <f t="shared" ca="1" si="4"/>
        <v>58</v>
      </c>
      <c r="N135" s="27">
        <v>31254</v>
      </c>
      <c r="O135" s="28">
        <f t="shared" si="5"/>
        <v>30</v>
      </c>
      <c r="P135" s="29">
        <v>4160</v>
      </c>
      <c r="Q135" s="30">
        <v>832</v>
      </c>
    </row>
    <row r="136" spans="1:17" s="31" customFormat="1" x14ac:dyDescent="0.3">
      <c r="A136" s="16">
        <v>56</v>
      </c>
      <c r="B136" s="17" t="s">
        <v>1194</v>
      </c>
      <c r="C136" s="17" t="s">
        <v>647</v>
      </c>
      <c r="D136" s="17" t="s">
        <v>648</v>
      </c>
      <c r="E136" s="16">
        <v>155</v>
      </c>
      <c r="F136" s="25" t="s">
        <v>1195</v>
      </c>
      <c r="G136" s="17" t="s">
        <v>1196</v>
      </c>
      <c r="H136" s="16">
        <v>35</v>
      </c>
      <c r="I136" s="17">
        <v>55125</v>
      </c>
      <c r="J136" s="17" t="s">
        <v>450</v>
      </c>
      <c r="K136" s="26" t="s">
        <v>1197</v>
      </c>
      <c r="L136" s="27">
        <v>24815</v>
      </c>
      <c r="M136" s="16">
        <f t="shared" ca="1" si="4"/>
        <v>53</v>
      </c>
      <c r="N136" s="27">
        <v>32517</v>
      </c>
      <c r="O136" s="28">
        <f t="shared" si="5"/>
        <v>27</v>
      </c>
      <c r="P136" s="29">
        <v>2704</v>
      </c>
      <c r="Q136" s="30">
        <v>540.80000000000007</v>
      </c>
    </row>
    <row r="137" spans="1:17" s="31" customFormat="1" x14ac:dyDescent="0.3">
      <c r="A137" s="16">
        <v>51</v>
      </c>
      <c r="B137" s="17" t="s">
        <v>1198</v>
      </c>
      <c r="C137" s="17" t="s">
        <v>647</v>
      </c>
      <c r="D137" s="17" t="s">
        <v>660</v>
      </c>
      <c r="E137" s="16">
        <v>150</v>
      </c>
      <c r="F137" s="25" t="s">
        <v>1199</v>
      </c>
      <c r="G137" s="17" t="s">
        <v>1200</v>
      </c>
      <c r="H137" s="16">
        <v>41</v>
      </c>
      <c r="I137" s="17">
        <v>60325</v>
      </c>
      <c r="J137" s="17" t="s">
        <v>651</v>
      </c>
      <c r="K137" s="26" t="s">
        <v>1201</v>
      </c>
      <c r="L137" s="27">
        <v>21157</v>
      </c>
      <c r="M137" s="16">
        <f t="shared" ca="1" si="4"/>
        <v>63</v>
      </c>
      <c r="N137" s="27">
        <v>32042</v>
      </c>
      <c r="O137" s="28">
        <f t="shared" si="5"/>
        <v>28</v>
      </c>
      <c r="P137" s="29">
        <v>2704</v>
      </c>
      <c r="Q137" s="30">
        <v>540.80000000000007</v>
      </c>
    </row>
    <row r="138" spans="1:17" s="31" customFormat="1" x14ac:dyDescent="0.3">
      <c r="A138" s="16">
        <v>98</v>
      </c>
      <c r="B138" s="17" t="s">
        <v>1202</v>
      </c>
      <c r="C138" s="17" t="s">
        <v>647</v>
      </c>
      <c r="D138" s="17" t="s">
        <v>760</v>
      </c>
      <c r="E138" s="16">
        <v>197</v>
      </c>
      <c r="F138" s="25" t="s">
        <v>1203</v>
      </c>
      <c r="G138" s="17" t="s">
        <v>1204</v>
      </c>
      <c r="H138" s="16">
        <v>47</v>
      </c>
      <c r="I138" s="17">
        <v>60320</v>
      </c>
      <c r="J138" s="17" t="s">
        <v>651</v>
      </c>
      <c r="K138" s="26" t="s">
        <v>1205</v>
      </c>
      <c r="L138" s="27">
        <v>26232</v>
      </c>
      <c r="M138" s="16">
        <f t="shared" ca="1" si="4"/>
        <v>50</v>
      </c>
      <c r="N138" s="27">
        <v>35417</v>
      </c>
      <c r="O138" s="28">
        <f t="shared" si="5"/>
        <v>19</v>
      </c>
      <c r="P138" s="29">
        <v>2392</v>
      </c>
      <c r="Q138" s="30">
        <v>478.40000000000003</v>
      </c>
    </row>
    <row r="139" spans="1:17" s="31" customFormat="1" x14ac:dyDescent="0.3">
      <c r="A139" s="16">
        <v>83</v>
      </c>
      <c r="B139" s="17" t="s">
        <v>1206</v>
      </c>
      <c r="C139" s="17" t="s">
        <v>654</v>
      </c>
      <c r="D139" s="17" t="s">
        <v>655</v>
      </c>
      <c r="E139" s="16">
        <v>182</v>
      </c>
      <c r="F139" s="25" t="s">
        <v>1207</v>
      </c>
      <c r="G139" s="17" t="s">
        <v>1208</v>
      </c>
      <c r="H139" s="16">
        <v>2</v>
      </c>
      <c r="I139" s="17">
        <v>65206</v>
      </c>
      <c r="J139" s="17" t="s">
        <v>417</v>
      </c>
      <c r="K139" s="26" t="s">
        <v>1209</v>
      </c>
      <c r="L139" s="27">
        <v>28024</v>
      </c>
      <c r="M139" s="16">
        <f t="shared" ca="1" si="4"/>
        <v>45</v>
      </c>
      <c r="N139" s="27">
        <v>34711</v>
      </c>
      <c r="O139" s="28">
        <f t="shared" si="5"/>
        <v>21</v>
      </c>
      <c r="P139" s="29">
        <v>4160</v>
      </c>
      <c r="Q139" s="30">
        <v>832</v>
      </c>
    </row>
    <row r="140" spans="1:17" s="31" customFormat="1" x14ac:dyDescent="0.3">
      <c r="A140" s="16">
        <v>19</v>
      </c>
      <c r="B140" s="17" t="s">
        <v>1210</v>
      </c>
      <c r="C140" s="17" t="s">
        <v>647</v>
      </c>
      <c r="D140" s="17" t="s">
        <v>660</v>
      </c>
      <c r="E140" s="16">
        <v>118</v>
      </c>
      <c r="F140" s="25" t="s">
        <v>1211</v>
      </c>
      <c r="G140" s="17" t="s">
        <v>1212</v>
      </c>
      <c r="H140" s="16">
        <v>30</v>
      </c>
      <c r="I140" s="17">
        <v>60315</v>
      </c>
      <c r="J140" s="17" t="s">
        <v>651</v>
      </c>
      <c r="K140" s="26" t="s">
        <v>1213</v>
      </c>
      <c r="L140" s="27">
        <v>19499</v>
      </c>
      <c r="M140" s="16">
        <f t="shared" ca="1" si="4"/>
        <v>68</v>
      </c>
      <c r="N140" s="27">
        <v>28335</v>
      </c>
      <c r="O140" s="28">
        <f t="shared" si="5"/>
        <v>38</v>
      </c>
      <c r="P140" s="29">
        <v>2704</v>
      </c>
      <c r="Q140" s="30">
        <v>540.80000000000007</v>
      </c>
    </row>
    <row r="141" spans="1:17" s="31" customFormat="1" x14ac:dyDescent="0.3">
      <c r="A141" s="16">
        <v>116</v>
      </c>
      <c r="B141" s="17" t="s">
        <v>1214</v>
      </c>
      <c r="C141" s="17" t="s">
        <v>731</v>
      </c>
      <c r="D141" s="17" t="s">
        <v>941</v>
      </c>
      <c r="E141" s="16">
        <v>215</v>
      </c>
      <c r="F141" s="25" t="s">
        <v>1215</v>
      </c>
      <c r="G141" s="17" t="s">
        <v>1216</v>
      </c>
      <c r="H141" s="16">
        <v>10</v>
      </c>
      <c r="I141" s="17">
        <v>60324</v>
      </c>
      <c r="J141" s="17" t="s">
        <v>651</v>
      </c>
      <c r="K141" s="26" t="s">
        <v>1217</v>
      </c>
      <c r="L141" s="27">
        <v>30045</v>
      </c>
      <c r="M141" s="16">
        <f t="shared" ca="1" si="4"/>
        <v>39</v>
      </c>
      <c r="N141" s="27">
        <v>36170</v>
      </c>
      <c r="O141" s="28">
        <f t="shared" si="5"/>
        <v>17</v>
      </c>
      <c r="P141" s="29">
        <v>3080.0000000000005</v>
      </c>
      <c r="Q141" s="30">
        <v>616.00000000000011</v>
      </c>
    </row>
    <row r="142" spans="1:17" s="31" customFormat="1" x14ac:dyDescent="0.3">
      <c r="A142" s="16">
        <v>88</v>
      </c>
      <c r="B142" s="17" t="s">
        <v>1218</v>
      </c>
      <c r="C142" s="17" t="s">
        <v>647</v>
      </c>
      <c r="D142" s="17" t="s">
        <v>648</v>
      </c>
      <c r="E142" s="16">
        <v>187</v>
      </c>
      <c r="F142" s="25" t="s">
        <v>1219</v>
      </c>
      <c r="G142" s="17" t="s">
        <v>1220</v>
      </c>
      <c r="H142" s="16">
        <v>2</v>
      </c>
      <c r="I142" s="17">
        <v>65202</v>
      </c>
      <c r="J142" s="17" t="s">
        <v>417</v>
      </c>
      <c r="K142" s="26" t="s">
        <v>1221</v>
      </c>
      <c r="L142" s="27">
        <v>25718</v>
      </c>
      <c r="M142" s="16">
        <f t="shared" ca="1" si="4"/>
        <v>51</v>
      </c>
      <c r="N142" s="27">
        <v>34997</v>
      </c>
      <c r="O142" s="28">
        <f t="shared" si="5"/>
        <v>20</v>
      </c>
      <c r="P142" s="29">
        <v>2704</v>
      </c>
      <c r="Q142" s="30">
        <v>540.80000000000007</v>
      </c>
    </row>
    <row r="143" spans="1:17" s="31" customFormat="1" x14ac:dyDescent="0.3">
      <c r="A143" s="16">
        <v>93</v>
      </c>
      <c r="B143" s="17" t="s">
        <v>1222</v>
      </c>
      <c r="C143" s="17" t="s">
        <v>647</v>
      </c>
      <c r="D143" s="17" t="s">
        <v>665</v>
      </c>
      <c r="E143" s="16">
        <v>192</v>
      </c>
      <c r="F143" s="25" t="s">
        <v>1223</v>
      </c>
      <c r="G143" s="17" t="s">
        <v>1224</v>
      </c>
      <c r="H143" s="16">
        <v>28</v>
      </c>
      <c r="I143" s="17">
        <v>60321</v>
      </c>
      <c r="J143" s="17" t="s">
        <v>651</v>
      </c>
      <c r="K143" s="26" t="s">
        <v>1225</v>
      </c>
      <c r="L143" s="27">
        <v>22842</v>
      </c>
      <c r="M143" s="16">
        <f t="shared" ca="1" si="4"/>
        <v>59</v>
      </c>
      <c r="N143" s="27">
        <v>35314</v>
      </c>
      <c r="O143" s="28">
        <f t="shared" si="5"/>
        <v>19</v>
      </c>
      <c r="P143" s="29">
        <v>2704</v>
      </c>
      <c r="Q143" s="30">
        <v>540.80000000000007</v>
      </c>
    </row>
    <row r="144" spans="1:17" s="31" customFormat="1" x14ac:dyDescent="0.3">
      <c r="A144" s="16">
        <v>126</v>
      </c>
      <c r="B144" s="17" t="s">
        <v>1226</v>
      </c>
      <c r="C144" s="17" t="s">
        <v>654</v>
      </c>
      <c r="D144" s="17" t="s">
        <v>655</v>
      </c>
      <c r="E144" s="16">
        <v>225</v>
      </c>
      <c r="F144" s="25" t="s">
        <v>1227</v>
      </c>
      <c r="G144" s="17" t="s">
        <v>1228</v>
      </c>
      <c r="H144" s="16">
        <v>1</v>
      </c>
      <c r="I144" s="17">
        <v>60329</v>
      </c>
      <c r="J144" s="17" t="s">
        <v>651</v>
      </c>
      <c r="K144" s="26" t="s">
        <v>1229</v>
      </c>
      <c r="L144" s="27">
        <v>25653</v>
      </c>
      <c r="M144" s="16">
        <f t="shared" ca="1" si="4"/>
        <v>51</v>
      </c>
      <c r="N144" s="27">
        <v>36766</v>
      </c>
      <c r="O144" s="28">
        <f t="shared" si="5"/>
        <v>15</v>
      </c>
      <c r="P144" s="29">
        <v>3520</v>
      </c>
      <c r="Q144" s="30">
        <v>704</v>
      </c>
    </row>
    <row r="145" spans="1:17" s="31" customFormat="1" x14ac:dyDescent="0.3">
      <c r="A145" s="16">
        <v>125</v>
      </c>
      <c r="B145" s="17" t="s">
        <v>1230</v>
      </c>
      <c r="C145" s="17" t="s">
        <v>647</v>
      </c>
      <c r="D145" s="17" t="s">
        <v>760</v>
      </c>
      <c r="E145" s="16">
        <v>224</v>
      </c>
      <c r="F145" s="25" t="s">
        <v>1231</v>
      </c>
      <c r="G145" s="17" t="s">
        <v>1232</v>
      </c>
      <c r="H145" s="16">
        <v>5</v>
      </c>
      <c r="I145" s="17">
        <v>65207</v>
      </c>
      <c r="J145" s="17" t="s">
        <v>417</v>
      </c>
      <c r="K145" s="26" t="s">
        <v>1233</v>
      </c>
      <c r="L145" s="27">
        <v>26405</v>
      </c>
      <c r="M145" s="16">
        <f t="shared" ca="1" si="4"/>
        <v>49</v>
      </c>
      <c r="N145" s="27">
        <v>36749</v>
      </c>
      <c r="O145" s="28">
        <f t="shared" si="5"/>
        <v>15</v>
      </c>
      <c r="P145" s="29">
        <v>2024</v>
      </c>
      <c r="Q145" s="30">
        <v>404.8</v>
      </c>
    </row>
    <row r="146" spans="1:17" s="31" customFormat="1" x14ac:dyDescent="0.3">
      <c r="A146" s="16">
        <v>71</v>
      </c>
      <c r="B146" s="17" t="s">
        <v>1234</v>
      </c>
      <c r="C146" s="17" t="s">
        <v>696</v>
      </c>
      <c r="D146" s="17" t="s">
        <v>697</v>
      </c>
      <c r="E146" s="16">
        <v>170</v>
      </c>
      <c r="F146" s="25" t="s">
        <v>1235</v>
      </c>
      <c r="G146" s="17" t="s">
        <v>1236</v>
      </c>
      <c r="H146" s="16">
        <v>43</v>
      </c>
      <c r="I146" s="17">
        <v>65202</v>
      </c>
      <c r="J146" s="17" t="s">
        <v>417</v>
      </c>
      <c r="K146" s="26" t="s">
        <v>1237</v>
      </c>
      <c r="L146" s="27">
        <v>21197</v>
      </c>
      <c r="M146" s="16">
        <f t="shared" ca="1" si="4"/>
        <v>63</v>
      </c>
      <c r="N146" s="27">
        <v>33753</v>
      </c>
      <c r="O146" s="28">
        <f t="shared" si="5"/>
        <v>23</v>
      </c>
      <c r="P146" s="29">
        <v>3640</v>
      </c>
      <c r="Q146" s="30">
        <v>728</v>
      </c>
    </row>
    <row r="147" spans="1:17" s="31" customFormat="1" x14ac:dyDescent="0.3">
      <c r="A147" s="16">
        <v>53</v>
      </c>
      <c r="B147" s="17" t="s">
        <v>1238</v>
      </c>
      <c r="C147" s="17" t="s">
        <v>696</v>
      </c>
      <c r="D147" s="17" t="s">
        <v>1158</v>
      </c>
      <c r="E147" s="16">
        <v>152</v>
      </c>
      <c r="F147" s="25" t="s">
        <v>1239</v>
      </c>
      <c r="G147" s="17" t="s">
        <v>1240</v>
      </c>
      <c r="H147" s="16">
        <v>49</v>
      </c>
      <c r="I147" s="17">
        <v>64292</v>
      </c>
      <c r="J147" s="17" t="s">
        <v>473</v>
      </c>
      <c r="K147" s="26" t="s">
        <v>1241</v>
      </c>
      <c r="L147" s="27">
        <v>29714</v>
      </c>
      <c r="M147" s="16">
        <f t="shared" ca="1" si="4"/>
        <v>40</v>
      </c>
      <c r="N147" s="27">
        <v>38919</v>
      </c>
      <c r="O147" s="28">
        <f t="shared" si="5"/>
        <v>9</v>
      </c>
      <c r="P147" s="29">
        <v>3432</v>
      </c>
      <c r="Q147" s="30">
        <v>686.40000000000009</v>
      </c>
    </row>
    <row r="148" spans="1:17" s="31" customFormat="1" x14ac:dyDescent="0.3">
      <c r="A148" s="16">
        <v>101</v>
      </c>
      <c r="B148" s="17" t="s">
        <v>1242</v>
      </c>
      <c r="C148" s="17" t="s">
        <v>647</v>
      </c>
      <c r="D148" s="17" t="s">
        <v>660</v>
      </c>
      <c r="E148" s="16">
        <v>200</v>
      </c>
      <c r="F148" s="25" t="s">
        <v>1243</v>
      </c>
      <c r="G148" s="17" t="s">
        <v>1244</v>
      </c>
      <c r="H148" s="16">
        <v>33</v>
      </c>
      <c r="I148" s="17">
        <v>60310</v>
      </c>
      <c r="J148" s="17" t="s">
        <v>651</v>
      </c>
      <c r="K148" s="26" t="s">
        <v>1245</v>
      </c>
      <c r="L148" s="27">
        <v>24899</v>
      </c>
      <c r="M148" s="16">
        <f t="shared" ca="1" si="4"/>
        <v>53</v>
      </c>
      <c r="N148" s="27">
        <v>35583</v>
      </c>
      <c r="O148" s="28">
        <f t="shared" si="5"/>
        <v>18</v>
      </c>
      <c r="P148" s="29">
        <v>2288.0000000000005</v>
      </c>
      <c r="Q148" s="30">
        <v>457.60000000000014</v>
      </c>
    </row>
    <row r="149" spans="1:17" s="31" customFormat="1" x14ac:dyDescent="0.3">
      <c r="A149" s="16">
        <v>131</v>
      </c>
      <c r="B149" s="17" t="s">
        <v>1246</v>
      </c>
      <c r="C149" s="17" t="s">
        <v>696</v>
      </c>
      <c r="D149" s="17" t="s">
        <v>1158</v>
      </c>
      <c r="E149" s="16">
        <v>230</v>
      </c>
      <c r="F149" s="25" t="s">
        <v>1247</v>
      </c>
      <c r="G149" s="17" t="s">
        <v>1248</v>
      </c>
      <c r="H149" s="16">
        <v>28</v>
      </c>
      <c r="I149" s="17">
        <v>60329</v>
      </c>
      <c r="J149" s="17" t="s">
        <v>651</v>
      </c>
      <c r="K149" s="26" t="s">
        <v>1249</v>
      </c>
      <c r="L149" s="27">
        <v>28689</v>
      </c>
      <c r="M149" s="16">
        <f t="shared" ca="1" si="4"/>
        <v>43</v>
      </c>
      <c r="N149" s="27">
        <v>36821</v>
      </c>
      <c r="O149" s="28">
        <f t="shared" si="5"/>
        <v>15</v>
      </c>
      <c r="P149" s="29">
        <v>2904.0000000000005</v>
      </c>
      <c r="Q149" s="30">
        <v>580.80000000000007</v>
      </c>
    </row>
    <row r="150" spans="1:17" s="31" customFormat="1" x14ac:dyDescent="0.3">
      <c r="A150" s="16">
        <v>110</v>
      </c>
      <c r="B150" s="17" t="s">
        <v>1250</v>
      </c>
      <c r="C150" s="17" t="s">
        <v>696</v>
      </c>
      <c r="D150" s="17" t="s">
        <v>697</v>
      </c>
      <c r="E150" s="16">
        <v>209</v>
      </c>
      <c r="F150" s="25" t="s">
        <v>1251</v>
      </c>
      <c r="G150" s="17" t="s">
        <v>1252</v>
      </c>
      <c r="H150" s="16">
        <v>70</v>
      </c>
      <c r="I150" s="17">
        <v>64298</v>
      </c>
      <c r="J150" s="17" t="s">
        <v>473</v>
      </c>
      <c r="K150" s="26" t="s">
        <v>1253</v>
      </c>
      <c r="L150" s="27">
        <v>27150</v>
      </c>
      <c r="M150" s="16">
        <f t="shared" ca="1" si="4"/>
        <v>47</v>
      </c>
      <c r="N150" s="27">
        <v>36040</v>
      </c>
      <c r="O150" s="28">
        <f t="shared" si="5"/>
        <v>17</v>
      </c>
      <c r="P150" s="29">
        <v>3080.0000000000005</v>
      </c>
      <c r="Q150" s="30">
        <v>616.00000000000011</v>
      </c>
    </row>
    <row r="151" spans="1:17" s="31" customFormat="1" x14ac:dyDescent="0.3">
      <c r="A151" s="16">
        <v>109</v>
      </c>
      <c r="B151" s="17" t="s">
        <v>1254</v>
      </c>
      <c r="C151" s="17" t="s">
        <v>647</v>
      </c>
      <c r="D151" s="17" t="s">
        <v>648</v>
      </c>
      <c r="E151" s="16">
        <v>208</v>
      </c>
      <c r="F151" s="25" t="s">
        <v>1255</v>
      </c>
      <c r="G151" s="17" t="s">
        <v>1256</v>
      </c>
      <c r="H151" s="16">
        <v>23</v>
      </c>
      <c r="I151" s="17">
        <v>64291</v>
      </c>
      <c r="J151" s="17" t="s">
        <v>473</v>
      </c>
      <c r="K151" s="26" t="s">
        <v>1257</v>
      </c>
      <c r="L151" s="27">
        <v>29457</v>
      </c>
      <c r="M151" s="16">
        <f t="shared" ca="1" si="4"/>
        <v>41</v>
      </c>
      <c r="N151" s="27">
        <v>35999</v>
      </c>
      <c r="O151" s="28">
        <f t="shared" si="5"/>
        <v>17</v>
      </c>
      <c r="P151" s="29">
        <v>2288.0000000000005</v>
      </c>
      <c r="Q151" s="30">
        <v>457.60000000000014</v>
      </c>
    </row>
    <row r="152" spans="1:17" s="31" customFormat="1" x14ac:dyDescent="0.3">
      <c r="A152" s="16">
        <v>114</v>
      </c>
      <c r="B152" s="17" t="s">
        <v>1258</v>
      </c>
      <c r="C152" s="17" t="s">
        <v>731</v>
      </c>
      <c r="D152" s="17" t="s">
        <v>737</v>
      </c>
      <c r="E152" s="16">
        <v>213</v>
      </c>
      <c r="F152" s="25" t="s">
        <v>1259</v>
      </c>
      <c r="G152" s="17" t="s">
        <v>1260</v>
      </c>
      <c r="H152" s="16">
        <v>29</v>
      </c>
      <c r="I152" s="17">
        <v>60330</v>
      </c>
      <c r="J152" s="17" t="s">
        <v>651</v>
      </c>
      <c r="K152" s="26" t="s">
        <v>1261</v>
      </c>
      <c r="L152" s="27">
        <v>23465</v>
      </c>
      <c r="M152" s="16">
        <f t="shared" ca="1" si="4"/>
        <v>57</v>
      </c>
      <c r="N152" s="27">
        <v>36163</v>
      </c>
      <c r="O152" s="28">
        <f t="shared" si="5"/>
        <v>17</v>
      </c>
      <c r="P152" s="29">
        <v>3520</v>
      </c>
      <c r="Q152" s="30">
        <v>704</v>
      </c>
    </row>
    <row r="153" spans="1:17" s="31" customFormat="1" x14ac:dyDescent="0.3">
      <c r="A153" s="16">
        <v>74</v>
      </c>
      <c r="B153" s="17" t="s">
        <v>1262</v>
      </c>
      <c r="C153" s="17" t="s">
        <v>647</v>
      </c>
      <c r="D153" s="17" t="s">
        <v>648</v>
      </c>
      <c r="E153" s="16">
        <v>173</v>
      </c>
      <c r="F153" s="25" t="s">
        <v>1263</v>
      </c>
      <c r="G153" s="17" t="s">
        <v>1264</v>
      </c>
      <c r="H153" s="16">
        <v>9</v>
      </c>
      <c r="I153" s="17">
        <v>55125</v>
      </c>
      <c r="J153" s="17" t="s">
        <v>450</v>
      </c>
      <c r="K153" s="26" t="s">
        <v>1265</v>
      </c>
      <c r="L153" s="27">
        <v>25531</v>
      </c>
      <c r="M153" s="16">
        <f t="shared" ca="1" si="4"/>
        <v>52</v>
      </c>
      <c r="N153" s="27">
        <v>34142</v>
      </c>
      <c r="O153" s="28">
        <f t="shared" si="5"/>
        <v>22</v>
      </c>
      <c r="P153" s="29">
        <v>2704</v>
      </c>
      <c r="Q153" s="30">
        <v>540.80000000000007</v>
      </c>
    </row>
  </sheetData>
  <hyperlinks>
    <hyperlink ref="F26" r:id="rId1" xr:uid="{E727CAFA-80BD-4BC1-88BB-ACC61568B8A5}"/>
    <hyperlink ref="F151" r:id="rId2" xr:uid="{B31DD820-19B9-4D8A-9598-A38CEAAA17DF}"/>
    <hyperlink ref="F121" r:id="rId3" xr:uid="{5AC396D9-BEF2-4AAB-A9D9-0093F6B6F969}"/>
    <hyperlink ref="F117" r:id="rId4" xr:uid="{773840BC-FB7C-40DD-A1D9-2DC456DB6DD4}"/>
    <hyperlink ref="F4" r:id="rId5" xr:uid="{D4C239F3-8FCD-4777-8D6C-BF1348396F3C}"/>
    <hyperlink ref="F8" r:id="rId6" xr:uid="{7DD7670B-0475-476F-A01B-234323D9E2D4}"/>
    <hyperlink ref="F28" r:id="rId7" xr:uid="{FE368B7F-B138-444B-8963-81904E77A9D2}"/>
    <hyperlink ref="F44" r:id="rId8" xr:uid="{EF60C617-809B-45ED-8BEE-400359274752}"/>
    <hyperlink ref="F82" r:id="rId9" xr:uid="{C42A3B5C-E138-438B-9C61-B4D95E855C27}"/>
    <hyperlink ref="F108" r:id="rId10" xr:uid="{35D181AF-15E4-4E6E-A5BF-002194DD4332}"/>
    <hyperlink ref="F145" r:id="rId11" xr:uid="{70524ADD-52C8-481D-BEFD-A1F376B59C52}"/>
    <hyperlink ref="F123" r:id="rId12" xr:uid="{2E73FABA-DC6E-4BF7-9349-B5AEEDF0786F}"/>
    <hyperlink ref="F138" r:id="rId13" xr:uid="{6F9BEF60-FBD7-4018-9974-3AF4240111C3}"/>
    <hyperlink ref="F141" r:id="rId14" xr:uid="{60D67B9A-0270-4B03-AF9E-DAD5E64DD5D4}"/>
    <hyperlink ref="F83" r:id="rId15" xr:uid="{61D55E88-3552-43A3-9481-75A328ADE210}"/>
    <hyperlink ref="F73" r:id="rId16" xr:uid="{DEFF3FCC-2980-45ED-AF73-84196BCA0E99}"/>
    <hyperlink ref="F22" r:id="rId17" xr:uid="{E24C49C2-AC2C-4D6A-B751-A07C6DF16153}"/>
    <hyperlink ref="F50" r:id="rId18" xr:uid="{34784825-C654-4B4A-818A-07EC7C5BED48}"/>
    <hyperlink ref="F65" r:id="rId19" xr:uid="{31730A72-E686-41E4-8889-4D4ABD368BDA}"/>
    <hyperlink ref="F102" r:id="rId20" xr:uid="{AB84C6AA-6BE0-4704-B205-AD6EA75B6B1D}"/>
    <hyperlink ref="F110" r:id="rId21" xr:uid="{C70EFC5E-6E13-4698-9C30-BA5E78F1C3DC}"/>
    <hyperlink ref="F46" r:id="rId22" xr:uid="{A7F99EB5-8EF1-442F-872D-3E18AB856C12}"/>
    <hyperlink ref="F64" r:id="rId23" xr:uid="{A822F37B-B96F-489A-A50B-6B70EC02106C}"/>
    <hyperlink ref="F54" r:id="rId24" xr:uid="{AF75D090-23F0-49F7-8913-CF1B44699BAC}"/>
    <hyperlink ref="F90" r:id="rId25" xr:uid="{9728CF3E-EDA3-4211-87FC-6AE6CA73120D}"/>
    <hyperlink ref="F81" r:id="rId26" xr:uid="{C50E0A64-CC7A-4655-B6FC-B4F0FF38E9B3}"/>
    <hyperlink ref="F131" r:id="rId27" xr:uid="{967A55D9-21C0-427D-BB75-6F295905BED5}"/>
    <hyperlink ref="F23" r:id="rId28" xr:uid="{822F384E-1085-4D43-A328-9BFC8117129B}"/>
    <hyperlink ref="F152" r:id="rId29" xr:uid="{9CF7012D-1C15-4B97-973B-C17A2A6DDA4E}"/>
    <hyperlink ref="F89" r:id="rId30" xr:uid="{A4047D66-3334-44E1-B880-A05BF085CD38}"/>
    <hyperlink ref="F25" r:id="rId31" xr:uid="{49A0452E-C246-402D-A2C3-66550C78136F}"/>
    <hyperlink ref="F78" r:id="rId32" xr:uid="{2E6B9AF7-8797-444F-8F40-A6EDECA009D0}"/>
    <hyperlink ref="F37" r:id="rId33" xr:uid="{CA92DB68-2F84-4948-9D74-37B6867507A3}"/>
    <hyperlink ref="F127" r:id="rId34" xr:uid="{A3ACBF85-B908-4816-9D59-E13C08EB035C}"/>
    <hyperlink ref="F147" r:id="rId35" xr:uid="{7ACBA7DC-E3C0-4E08-B1F5-33FF39FD3B17}"/>
    <hyperlink ref="F149" r:id="rId36" xr:uid="{D2482F8C-BB29-4D14-BC2C-A8B80F4796DE}"/>
    <hyperlink ref="F33" r:id="rId37" xr:uid="{8451725B-01C0-4B8F-B212-2BAC5F140BCC}"/>
    <hyperlink ref="F129" r:id="rId38" xr:uid="{93882709-4B97-408B-9397-977CD57D673F}"/>
    <hyperlink ref="F133" r:id="rId39" xr:uid="{D738C94D-695C-43E6-A1A8-903F8F803A6D}"/>
    <hyperlink ref="F14" r:id="rId40" xr:uid="{836D2A1D-AA45-4927-BE3E-EB36D2A94F0A}"/>
    <hyperlink ref="F80" r:id="rId41" xr:uid="{7DB5166D-AF13-40F2-BD3F-3F90D81E6DC2}"/>
    <hyperlink ref="F150" r:id="rId42" xr:uid="{173AE488-69FE-446A-9818-B61FD4626B67}"/>
    <hyperlink ref="F34" r:id="rId43" xr:uid="{0B1AD62F-09DC-42F3-BB8C-FB3192D43256}"/>
    <hyperlink ref="F146" r:id="rId44" xr:uid="{725D5AB8-BD81-4947-8233-DE336B11B56A}"/>
    <hyperlink ref="F27" r:id="rId45" xr:uid="{A1F19E9E-17EF-4882-878B-08E19667E1B3}"/>
    <hyperlink ref="F36" r:id="rId46" xr:uid="{E7EC919F-118C-413A-864D-38469FFB4F2D}"/>
    <hyperlink ref="F100" r:id="rId47" xr:uid="{512709AE-E17B-4D5F-BDB6-99B4C26B5ADE}"/>
    <hyperlink ref="F132" r:id="rId48" xr:uid="{C7137F03-88B7-4AA5-8345-B1BF6F1568F2}"/>
    <hyperlink ref="F144" r:id="rId49" xr:uid="{38912D08-A065-4082-BB77-5BE590FBB4EF}"/>
    <hyperlink ref="F39" r:id="rId50" xr:uid="{B8116139-E7C1-4E3B-B97B-5F02BC2EDE70}"/>
    <hyperlink ref="F119" r:id="rId51" xr:uid="{E2675B0A-F535-4693-B790-7C4A0E29ECF7}"/>
    <hyperlink ref="F120" r:id="rId52" xr:uid="{14010C68-CCC3-49D7-8A65-767D254D0229}"/>
    <hyperlink ref="F139" r:id="rId53" xr:uid="{EBC52FC2-AD22-44BC-A523-68B2ABF6DFED}"/>
    <hyperlink ref="F135" r:id="rId54" xr:uid="{DEE1DDEC-AB1C-4DD1-9A6E-6561811AE942}"/>
    <hyperlink ref="F5" r:id="rId55" xr:uid="{9CDC27E2-8221-4F47-8AC5-2053E27B8A23}"/>
    <hyperlink ref="F12" r:id="rId56" xr:uid="{9A06D0E0-8BDA-4FD4-8B4E-11C1FABD7CA5}"/>
    <hyperlink ref="F63" r:id="rId57" xr:uid="{9F109988-25C7-4BA0-878A-0BC1C997723A}"/>
    <hyperlink ref="F52" r:id="rId58" xr:uid="{E2B86551-01DB-433F-8C3D-D65F99A6CCEC}"/>
    <hyperlink ref="F42" r:id="rId59" xr:uid="{5E68B0FF-17C0-4A7A-85E0-69E1312561D7}"/>
    <hyperlink ref="F15" r:id="rId60" xr:uid="{27461B3F-F920-4FEC-8240-72C5D742F970}"/>
    <hyperlink ref="F134" r:id="rId61" xr:uid="{BBE8EE29-9083-4CEA-9D52-78AB14ADF396}"/>
    <hyperlink ref="F97" r:id="rId62" xr:uid="{93EB7959-4755-4E7F-9286-0B8D838CCEBA}"/>
    <hyperlink ref="F95" r:id="rId63" xr:uid="{F2C07A23-6AE7-4703-9D05-922AF725BB21}"/>
    <hyperlink ref="F24" r:id="rId64" xr:uid="{CA85A15A-2D59-4BDF-957F-2CB8B7C63AC9}"/>
    <hyperlink ref="F35" r:id="rId65" xr:uid="{C23ACC96-9842-4D82-84A8-E07CCEA5DC01}"/>
    <hyperlink ref="F114" r:id="rId66" xr:uid="{2C3C7D9A-B668-4B0D-A7AF-FB1501FC3586}"/>
    <hyperlink ref="F13" r:id="rId67" xr:uid="{FB0CE599-FDFA-4BA2-9EC0-5C7AB12D7291}"/>
    <hyperlink ref="F94" r:id="rId68" xr:uid="{186A894E-4F0A-4EAD-87FC-138E961476AC}"/>
    <hyperlink ref="F30" r:id="rId69" xr:uid="{6B3A63C6-E287-49FE-BAC6-E06751F7659F}"/>
    <hyperlink ref="F66" r:id="rId70" xr:uid="{028E1465-EB45-48EC-AEE0-C622EE25E431}"/>
    <hyperlink ref="F101" r:id="rId71" xr:uid="{CE9FC089-9C37-45E3-9440-984F6BBD8CAD}"/>
    <hyperlink ref="F92" r:id="rId72" xr:uid="{971287C7-7913-4F43-919D-05672FAAF3B4}"/>
    <hyperlink ref="F41" r:id="rId73" xr:uid="{F5BD33F8-4785-4F74-81AC-7F9D369391B9}"/>
    <hyperlink ref="F38" r:id="rId74" xr:uid="{F72EDC1A-526B-41DE-A5F8-E58EE5473C43}"/>
    <hyperlink ref="F142" r:id="rId75" xr:uid="{F6F91C1F-3A94-41CD-B9D0-2C6D467BB244}"/>
    <hyperlink ref="F115" r:id="rId76" xr:uid="{947E4C5E-945D-4D75-9960-BE4B9A3C9A17}"/>
    <hyperlink ref="F55" r:id="rId77" xr:uid="{E2C324F7-6F12-4920-8726-A8302AA4DCDD}"/>
    <hyperlink ref="F153" r:id="rId78" xr:uid="{75D8B009-8DC6-447F-B6E0-17B86871F1D3}"/>
    <hyperlink ref="F136" r:id="rId79" xr:uid="{2098EF43-29EE-4EE0-B9AB-A76F92222C51}"/>
    <hyperlink ref="F105" r:id="rId80" xr:uid="{3CCE62A6-5613-44C3-9F20-A2B9B89F974E}"/>
    <hyperlink ref="F40" r:id="rId81" xr:uid="{D41C5734-49B3-4BF7-89F7-0703E0ECC0D8}"/>
    <hyperlink ref="F125" r:id="rId82" xr:uid="{F5CC73DE-2ACF-49C8-A22F-D121135CA2D6}"/>
    <hyperlink ref="F53" r:id="rId83" xr:uid="{53C8237A-AD7C-44EB-A3E7-242285B51BB8}"/>
    <hyperlink ref="F62" r:id="rId84" xr:uid="{0798B14E-ABF6-4FEA-8C63-76847B6D6FB0}"/>
    <hyperlink ref="F116" r:id="rId85" xr:uid="{03E8EFD9-B6B2-4EA5-8005-A95BA05CFDB6}"/>
    <hyperlink ref="F122" r:id="rId86" xr:uid="{ED85B60C-56C0-4076-9C3D-FAC1ECB2746F}"/>
    <hyperlink ref="F111" r:id="rId87" xr:uid="{60EE325E-14CC-488C-9FA8-2AA4D6C436A6}"/>
    <hyperlink ref="F88" r:id="rId88" xr:uid="{B980044D-E119-4A9C-A768-68C431076D50}"/>
    <hyperlink ref="F19" r:id="rId89" xr:uid="{E9374801-5A61-459F-9474-0E71CACDD367}"/>
    <hyperlink ref="F6" r:id="rId90" xr:uid="{1ADB2066-3390-4E74-97FD-6872F0A0ED5E}"/>
    <hyperlink ref="F76" r:id="rId91" xr:uid="{B25BAAF6-CDA7-406F-86B4-BDFE1D9061CB}"/>
    <hyperlink ref="F71" r:id="rId92" xr:uid="{F48763FE-7D96-4E98-903D-013C3556B3A0}"/>
    <hyperlink ref="F61" r:id="rId93" xr:uid="{27B7F0CE-4329-4D37-B9BD-DAE0186FA46E}"/>
    <hyperlink ref="F32" r:id="rId94" xr:uid="{88F82A1D-51D0-4DBB-AC48-12BD1AE942C5}"/>
    <hyperlink ref="F84" r:id="rId95" xr:uid="{6BE1476A-FBC3-4A3A-AFD8-25DC434B51B7}"/>
    <hyperlink ref="F87" r:id="rId96" xr:uid="{0D2DD33D-83BC-4066-87E5-763BA0A4DE95}"/>
    <hyperlink ref="F48" r:id="rId97" xr:uid="{236E4CFA-96E1-4172-8695-849C7DF38151}"/>
    <hyperlink ref="F118" r:id="rId98" xr:uid="{29737C06-6380-4C2C-9F95-1B785EF648D4}"/>
    <hyperlink ref="F140" r:id="rId99" xr:uid="{71C2CFC8-72CF-4F02-BDA7-74B8099D8F5A}"/>
    <hyperlink ref="F137" r:id="rId100" xr:uid="{EFBC14BE-9AA5-40A9-AA15-2E527D0045A3}"/>
    <hyperlink ref="F51" r:id="rId101" xr:uid="{3BF647E9-8063-47EE-915C-11FEFA640E26}"/>
    <hyperlink ref="F60" r:id="rId102" xr:uid="{1F318481-ADF4-4E29-BE4E-35AB5E034761}"/>
    <hyperlink ref="F85" r:id="rId103" xr:uid="{502C8663-C39E-42C1-8A9A-FE3622995E05}"/>
    <hyperlink ref="F86" r:id="rId104" xr:uid="{07BF9FC9-359A-4FC1-AE65-7C07FADB4599}"/>
    <hyperlink ref="F11" r:id="rId105" xr:uid="{6FDFCF67-9FBD-45A6-A656-F9149B3197CE}"/>
    <hyperlink ref="F148" r:id="rId106" xr:uid="{551E3206-05EE-425C-8DD5-258EC0B92627}"/>
    <hyperlink ref="F124" r:id="rId107" xr:uid="{FF5C7CC7-393A-4173-BC34-ED887C72DF62}"/>
    <hyperlink ref="F17" r:id="rId108" xr:uid="{B4B3BCD1-C158-4B88-8C8C-7B8B290994E2}"/>
    <hyperlink ref="F112" r:id="rId109" xr:uid="{AAE2595D-EC5A-4430-9E03-74F66790245A}"/>
    <hyperlink ref="F113" r:id="rId110" xr:uid="{D4A66941-9D17-43C8-82F8-628A90702D8E}"/>
    <hyperlink ref="F91" r:id="rId111" xr:uid="{38CB34B6-E918-45F1-8AD5-6E1AC88B08E1}"/>
    <hyperlink ref="F79" r:id="rId112" xr:uid="{3C25FDF3-8A3C-47AA-84EC-9FCFAF6FBDEA}"/>
    <hyperlink ref="F77" r:id="rId113" xr:uid="{16C9ECE6-5E74-49AB-A459-8567D8C432E0}"/>
    <hyperlink ref="F74" r:id="rId114" xr:uid="{5786D896-0247-4B67-8E1C-FE14A1D28790}"/>
    <hyperlink ref="F96" r:id="rId115" xr:uid="{ECF905CD-B926-4D38-8B60-85F0FC073BDC}"/>
    <hyperlink ref="F7" r:id="rId116" xr:uid="{73EF8270-AC96-49AA-B7AD-01CE43311364}"/>
    <hyperlink ref="F128" r:id="rId117" xr:uid="{86ACFB62-CD5E-4EF3-B976-3F6F18E74838}"/>
    <hyperlink ref="F107" r:id="rId118" xr:uid="{64812B01-B5F8-4A30-89EE-12871178FBF9}"/>
    <hyperlink ref="F20" r:id="rId119" xr:uid="{964D23FA-2363-4594-A4AE-0F6EB5935B52}"/>
    <hyperlink ref="F49" r:id="rId120" xr:uid="{3E98B350-DF7B-4981-A1C7-8C06FDBC9FA1}"/>
    <hyperlink ref="F70" r:id="rId121" xr:uid="{322B6462-E9D1-48D2-A1A0-A93A90E61B96}"/>
    <hyperlink ref="F31" r:id="rId122" xr:uid="{E8773882-CF4B-48EC-8115-CB368E5C667F}"/>
    <hyperlink ref="F93" r:id="rId123" xr:uid="{57FB2DDD-B9DF-4D18-8E6F-386C9CCD63DB}"/>
    <hyperlink ref="F57" r:id="rId124" xr:uid="{2B16534A-9531-435E-B89D-652A4E62E38D}"/>
    <hyperlink ref="F47" r:id="rId125" xr:uid="{BD53D50F-D2A4-4DC4-B3A3-951D2617B899}"/>
    <hyperlink ref="F58" r:id="rId126" xr:uid="{BE6CCBDC-A02A-428E-8FE3-632EC2AA08A1}"/>
    <hyperlink ref="F69" r:id="rId127" xr:uid="{E6FEAB1D-BC70-4C8B-B503-82803BC90731}"/>
    <hyperlink ref="F9" r:id="rId128" xr:uid="{08A23ABF-BB5E-4FB7-9D12-D996D99C45A7}"/>
    <hyperlink ref="F56" r:id="rId129" xr:uid="{4F032A24-3A07-4F9D-BDED-E40811209933}"/>
    <hyperlink ref="F16" r:id="rId130" xr:uid="{64E046AC-350E-4EBB-8C6C-5E78BED0E800}"/>
    <hyperlink ref="F130" r:id="rId131" xr:uid="{89B228DC-2CDE-410F-B27C-8E9C748735E4}"/>
    <hyperlink ref="F106" r:id="rId132" xr:uid="{2A5C2359-6990-44AE-9F92-57881842BBBA}"/>
    <hyperlink ref="F68" r:id="rId133" xr:uid="{7C5915DC-9197-4F56-BF9A-6684069636BD}"/>
    <hyperlink ref="F67" r:id="rId134" xr:uid="{95248AB0-7D02-41EC-A8A5-D84F64F9F5FE}"/>
    <hyperlink ref="F45" r:id="rId135" xr:uid="{48B5320D-8E6D-4199-8887-5A1F8679542A}"/>
    <hyperlink ref="F21" r:id="rId136" xr:uid="{B12D25CD-C38D-4EC0-8E31-6A972760CF3C}"/>
    <hyperlink ref="F103" r:id="rId137" xr:uid="{7770CFEE-6A91-40F9-8B96-111DC617D9E4}"/>
    <hyperlink ref="F104" r:id="rId138" xr:uid="{94A2A8E4-6687-4B3E-89EA-53CEF23BB721}"/>
    <hyperlink ref="F18" r:id="rId139" xr:uid="{55C0B686-B045-47DD-9757-16F33AD0C51D}"/>
    <hyperlink ref="F75" r:id="rId140" xr:uid="{2FC9C691-45C8-47D1-AB41-978A49D3863B}"/>
    <hyperlink ref="F10" r:id="rId141" xr:uid="{BBD7FBE3-89E0-451F-910E-0063BF3B4195}"/>
    <hyperlink ref="F98" r:id="rId142" xr:uid="{E513061E-9EE9-4EBA-A4F8-36BE9A879D7B}"/>
    <hyperlink ref="F109" r:id="rId143" xr:uid="{8B056EAA-8943-4EAD-A76E-7035A10BE7C4}"/>
    <hyperlink ref="F59" r:id="rId144" xr:uid="{544A45FB-0758-495A-ACDB-88375C720F98}"/>
    <hyperlink ref="F126" r:id="rId145" xr:uid="{D15695D5-3C1F-4D92-9C93-BFDE69108ED8}"/>
    <hyperlink ref="F72" r:id="rId146" xr:uid="{044895AF-FDF5-4276-9B48-E71172427974}"/>
    <hyperlink ref="F99" r:id="rId147" xr:uid="{EDD5AA18-0AAF-4DA7-A870-A764E2F2DA72}"/>
    <hyperlink ref="F29" r:id="rId148" xr:uid="{79133F2C-DBFF-47F1-B977-04083D20D8D9}"/>
    <hyperlink ref="F43" r:id="rId149" xr:uid="{B769E312-99DC-4FFD-B38D-21BC5C84974A}"/>
  </hyperlinks>
  <pageMargins left="0.78740157480314965" right="0.78740157480314965" top="0.98425196850393704" bottom="0.98425196850393704" header="0.51181102362204722" footer="0.51181102362204722"/>
  <pageSetup paperSize="9" scale="46" orientation="landscape" r:id="rId150"/>
  <headerFooter alignWithMargins="0">
    <oddHeader>&amp;L&amp;A&amp;R&amp;P von &amp;N</oddHeader>
    <oddFooter>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43</vt:i4>
      </vt:variant>
      <vt:variant>
        <vt:lpstr>Benannte Bereiche</vt:lpstr>
      </vt:variant>
      <vt:variant>
        <vt:i4>2</vt:i4>
      </vt:variant>
    </vt:vector>
  </HeadingPairs>
  <TitlesOfParts>
    <vt:vector size="45" baseType="lpstr">
      <vt:lpstr>Kundenliste</vt:lpstr>
      <vt:lpstr>DummyListe</vt:lpstr>
      <vt:lpstr>Spezialfilter</vt:lpstr>
      <vt:lpstr>Mitarbeiterliste</vt:lpstr>
      <vt:lpstr>Kundendaten</vt:lpstr>
      <vt:lpstr>Vorjahresumsätze</vt:lpstr>
      <vt:lpstr>Ueb-Filtern 1</vt:lpstr>
      <vt:lpstr>Ueb-Filtern 2</vt:lpstr>
      <vt:lpstr>Ueb-Filtern 3</vt:lpstr>
      <vt:lpstr>Ueb-Filtern 4</vt:lpstr>
      <vt:lpstr>Empfohlene PT</vt:lpstr>
      <vt:lpstr>Pivot-Tabellen</vt:lpstr>
      <vt:lpstr>DummyListe-2</vt:lpstr>
      <vt:lpstr>Datenschnitt-Zeitachse</vt:lpstr>
      <vt:lpstr>Ueb-Vertreter</vt:lpstr>
      <vt:lpstr>Kundentabelle</vt:lpstr>
      <vt:lpstr>Layout ändern</vt:lpstr>
      <vt:lpstr>Gruppierung-SaBe</vt:lpstr>
      <vt:lpstr>Gruppierung-Jahre</vt:lpstr>
      <vt:lpstr>Berechnetes Feld</vt:lpstr>
      <vt:lpstr>Umsatzanteil</vt:lpstr>
      <vt:lpstr>PT-DummyListe-3</vt:lpstr>
      <vt:lpstr>DummyListe-3</vt:lpstr>
      <vt:lpstr>Ueb-Kunden</vt:lpstr>
      <vt:lpstr>Ueb-KundenAuswertung</vt:lpstr>
      <vt:lpstr>Ueb-KundenUmsatzprognose</vt:lpstr>
      <vt:lpstr>Ueb-Kundenliste</vt:lpstr>
      <vt:lpstr>Darstellungen</vt:lpstr>
      <vt:lpstr>DarstellungPT</vt:lpstr>
      <vt:lpstr>DarstellungPT-2</vt:lpstr>
      <vt:lpstr>DarstellungPT-3</vt:lpstr>
      <vt:lpstr>Ueb-Mitarbeiterliste</vt:lpstr>
      <vt:lpstr>Ueb-Gehaltsübersicht</vt:lpstr>
      <vt:lpstr>05-Ordner</vt:lpstr>
      <vt:lpstr>Weitere Tabellen</vt:lpstr>
      <vt:lpstr>Pivot-Chart</vt:lpstr>
      <vt:lpstr>Pivot-ChartPT</vt:lpstr>
      <vt:lpstr>Ueb-Fehlzeiten</vt:lpstr>
      <vt:lpstr>Ueb-FehlzeitenÜbersicht</vt:lpstr>
      <vt:lpstr>Häufigkeitsverteilung1</vt:lpstr>
      <vt:lpstr>Häufigkeitsverteilung2</vt:lpstr>
      <vt:lpstr>Zielwertsuche</vt:lpstr>
      <vt:lpstr>Solver</vt:lpstr>
      <vt:lpstr>Mitarbeiterliste!Suchkriterien</vt:lpstr>
      <vt:lpstr>Spezialfilter!Suchkriterien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</dc:creator>
  <cp:lastModifiedBy>FF</cp:lastModifiedBy>
  <dcterms:created xsi:type="dcterms:W3CDTF">2021-11-27T13:12:36Z</dcterms:created>
  <dcterms:modified xsi:type="dcterms:W3CDTF">2021-11-28T21:00:28Z</dcterms:modified>
</cp:coreProperties>
</file>